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howInkAnnotation="0"/>
  <mc:AlternateContent xmlns:mc="http://schemas.openxmlformats.org/markup-compatibility/2006">
    <mc:Choice Requires="x15">
      <x15ac:absPath xmlns:x15ac="http://schemas.microsoft.com/office/spreadsheetml/2010/11/ac" url="C:\Users\Peter Lynch\Dropbox\Peter\ASM Website\Private Equity Training Module\3 Due Diligence\3 Preliminary Company Due Diligence\"/>
    </mc:Choice>
  </mc:AlternateContent>
  <xr:revisionPtr revIDLastSave="0" documentId="13_ncr:1_{156384D2-09B4-46A8-ABB6-DA6774EE533C}" xr6:coauthVersionLast="45" xr6:coauthVersionMax="45" xr10:uidLastSave="{00000000-0000-0000-0000-000000000000}"/>
  <bookViews>
    <workbookView xWindow="3818" yWindow="1448" windowWidth="26782" windowHeight="17594" xr2:uid="{00000000-000D-0000-FFFF-FFFF00000000}"/>
  </bookViews>
  <sheets>
    <sheet name="ToC" sheetId="5" r:id="rId1"/>
    <sheet name="Process Overview" sheetId="2" r:id="rId2"/>
    <sheet name="Due Diligence_Max Reduced" sheetId="4" r:id="rId3"/>
    <sheet name="Due Diligence_Short" sheetId="3" r:id="rId4"/>
  </sheets>
  <definedNames>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40218.8268634259</definedName>
    <definedName name="IQ_NTM" hidden="1">6000</definedName>
    <definedName name="IQ_TODAY" hidden="1">0</definedName>
    <definedName name="IQ_WEEK" hidden="1">50000</definedName>
    <definedName name="IQ_YTD" hidden="1">3000</definedName>
    <definedName name="_xlnm.Print_Area" localSheetId="2">'Due Diligence_Max Reduced'!$B$2:$F$28</definedName>
    <definedName name="_xlnm.Print_Area" localSheetId="3">'Due Diligence_Short'!$B$2:$F$65</definedName>
    <definedName name="_xlnm.Print_Area" localSheetId="1">'Process Overview'!$B$4:$F$108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5" l="1"/>
  <c r="C11" i="5" s="1"/>
  <c r="B5" i="4" l="1"/>
  <c r="B8" i="4" l="1"/>
  <c r="B9" i="4" s="1"/>
  <c r="B10" i="4" s="1"/>
  <c r="B8" i="3"/>
  <c r="B9" i="3" s="1"/>
  <c r="B10" i="3" s="1"/>
  <c r="B11" i="3" s="1"/>
  <c r="B12" i="3" s="1"/>
  <c r="B5" i="3"/>
  <c r="B12" i="4" l="1"/>
  <c r="B13" i="4" s="1"/>
  <c r="B11" i="4"/>
  <c r="B13" i="3"/>
  <c r="B14" i="3"/>
  <c r="B15" i="3" s="1"/>
  <c r="B16" i="3" s="1"/>
  <c r="B14" i="4" l="1"/>
  <c r="B15" i="4"/>
  <c r="B16" i="4" s="1"/>
  <c r="B17" i="3"/>
  <c r="B18" i="3"/>
  <c r="B19" i="3" s="1"/>
  <c r="B20" i="3" s="1"/>
  <c r="B21" i="3" s="1"/>
  <c r="B18" i="4" l="1"/>
  <c r="B19" i="4" s="1"/>
  <c r="B20" i="4" s="1"/>
  <c r="B17" i="4"/>
  <c r="B22" i="3"/>
  <c r="B23" i="3"/>
  <c r="B24" i="3" s="1"/>
  <c r="B25" i="3" s="1"/>
  <c r="B26" i="3" s="1"/>
  <c r="B27" i="3" s="1"/>
  <c r="B28" i="3" s="1"/>
  <c r="B29" i="3" s="1"/>
  <c r="B30" i="3" s="1"/>
  <c r="B22" i="4" l="1"/>
  <c r="B21" i="4"/>
  <c r="B32" i="3"/>
  <c r="B33" i="3" s="1"/>
  <c r="B34" i="3" s="1"/>
  <c r="B35" i="3" s="1"/>
  <c r="B31" i="3"/>
  <c r="B24" i="4" l="1"/>
  <c r="B25" i="4" s="1"/>
  <c r="B23" i="4"/>
  <c r="B37" i="3"/>
  <c r="B38" i="3" s="1"/>
  <c r="B39" i="3" s="1"/>
  <c r="B40" i="3" s="1"/>
  <c r="B41" i="3" s="1"/>
  <c r="B42" i="3" s="1"/>
  <c r="B43" i="3" s="1"/>
  <c r="B36" i="3"/>
  <c r="B27" i="4" l="1"/>
  <c r="B28" i="4" s="1"/>
  <c r="B26" i="4"/>
  <c r="B45" i="3"/>
  <c r="B44" i="3"/>
  <c r="B46" i="3" l="1"/>
  <c r="B47" i="3"/>
  <c r="B48" i="3" s="1"/>
  <c r="B49" i="3" l="1"/>
  <c r="B50" i="3"/>
  <c r="B51" i="3" s="1"/>
  <c r="B52" i="3" s="1"/>
  <c r="B53" i="3" l="1"/>
  <c r="B54" i="3"/>
  <c r="B55" i="3" s="1"/>
  <c r="B56" i="3" s="1"/>
  <c r="B57" i="3" s="1"/>
  <c r="B58" i="3" s="1"/>
  <c r="B59" i="3" s="1"/>
  <c r="B60" i="3" s="1"/>
  <c r="B61" i="3" s="1"/>
  <c r="B62" i="3" s="1"/>
  <c r="B63" i="3" s="1"/>
  <c r="B64" i="3" s="1"/>
  <c r="B65" i="3" s="1"/>
  <c r="H90" i="2" l="1"/>
  <c r="F90" i="2" s="1"/>
  <c r="H68" i="2"/>
  <c r="F68" i="2" s="1"/>
  <c r="H42" i="2"/>
  <c r="F42" i="2" s="1"/>
  <c r="H26" i="2"/>
  <c r="F26" i="2" s="1"/>
  <c r="H6" i="2"/>
  <c r="F6" i="2" s="1"/>
  <c r="H4" i="2" l="1"/>
  <c r="F4" i="2" s="1"/>
</calcChain>
</file>

<file path=xl/sharedStrings.xml><?xml version="1.0" encoding="utf-8"?>
<sst xmlns="http://schemas.openxmlformats.org/spreadsheetml/2006/main" count="261" uniqueCount="130">
  <si>
    <t>Perform Initial Screen &amp; Analysis</t>
  </si>
  <si>
    <t>STATUS</t>
  </si>
  <si>
    <t>Log Deal in Deal Pipeline Template</t>
  </si>
  <si>
    <t>COMMENTS</t>
  </si>
  <si>
    <t>DEAL SOURCING</t>
  </si>
  <si>
    <t>DONE</t>
  </si>
  <si>
    <t>OPEN</t>
  </si>
  <si>
    <t>Data Room Due Diligence</t>
  </si>
  <si>
    <t>Develop Preliminary Deal Memo</t>
  </si>
  <si>
    <t>Outline Diligence Deep-Dive &amp; Resources Needed</t>
  </si>
  <si>
    <t>Initial Deal Memo</t>
  </si>
  <si>
    <t>EXECUTED LOI</t>
  </si>
  <si>
    <t>Deep Dive Due Diligence</t>
  </si>
  <si>
    <t>Completion of Customized Due Diligence List</t>
  </si>
  <si>
    <t>Finalize Deal Memo</t>
  </si>
  <si>
    <t>External Resources Outlined (e.g. Legal, Acct, etc.)</t>
  </si>
  <si>
    <t>Completed Due Diligence Checklist</t>
  </si>
  <si>
    <t>Final Deal Memo with Investment Conclusion</t>
  </si>
  <si>
    <t>INVESTMENT DECISION</t>
  </si>
  <si>
    <t>Presentation of Deal Memo</t>
  </si>
  <si>
    <t>Discussion of Deal Terms</t>
  </si>
  <si>
    <t>DATA VALIDATION - DO NOT DELETE</t>
  </si>
  <si>
    <t>x</t>
  </si>
  <si>
    <t>Still working on the memo, but in preliminary draft form.</t>
  </si>
  <si>
    <t>END. DO NOT WORK PAST THIS LINE.</t>
  </si>
  <si>
    <t>Project Fancy Pants</t>
  </si>
  <si>
    <t>Deal Sourced</t>
  </si>
  <si>
    <t>Review with Investment Team</t>
  </si>
  <si>
    <t>Preliminary Review with Investment Team</t>
  </si>
  <si>
    <t>REVIEW</t>
  </si>
  <si>
    <t>OUTCOME</t>
  </si>
  <si>
    <t>RESPONSIBILITIES</t>
  </si>
  <si>
    <t>Execute NDA</t>
  </si>
  <si>
    <t>Develop Preliminary Terms</t>
  </si>
  <si>
    <t>Submit IOI</t>
  </si>
  <si>
    <t>General Counsel Approval</t>
  </si>
  <si>
    <t>Make Decision to Submit IOI or Pass</t>
  </si>
  <si>
    <t>INDICATION OF INTEREST (IOI)</t>
  </si>
  <si>
    <t>PRE-LETTER OF INTENT (LOI)</t>
  </si>
  <si>
    <t>Term Sheet / LOI Submission</t>
  </si>
  <si>
    <t>COMPANY NAME</t>
  </si>
  <si>
    <t>Due Diligence Request</t>
  </si>
  <si>
    <t>Accounting and Financial</t>
  </si>
  <si>
    <t>Status</t>
  </si>
  <si>
    <t>Priority</t>
  </si>
  <si>
    <t xml:space="preserve">Copies of all written reports by auditors or third party accountants regarding the financial statements of the Company. </t>
  </si>
  <si>
    <t>Annual financial statements for last 3 years.</t>
  </si>
  <si>
    <t>Detailed schedule of costs of goods sold for the current and last 2 years.</t>
  </si>
  <si>
    <t>Property &amp; Equipment</t>
  </si>
  <si>
    <t>Planned capital expenditures for the next two years, with a break out of maintenance capital expenditures. Agreements entered into or expected to be entered into for material capital expenditures.</t>
  </si>
  <si>
    <t>Assets and Liabilities</t>
  </si>
  <si>
    <t>List any assets being used by the Company that do not belong to the Company, including the name, address and telephone number of the owners and agreement on compensation for use of the asset.</t>
  </si>
  <si>
    <t>List of any and all contingent liabilities.</t>
  </si>
  <si>
    <t>Summary of any existing liabilities not reflected on the current balance sheet and schedule of cash payments on such liabilities.</t>
  </si>
  <si>
    <t>Summary of deferred compensation and other deferred liabilities and a schedule of cash payments on such liabilities.</t>
  </si>
  <si>
    <t>Customers, Sales and Accounts Receivable</t>
  </si>
  <si>
    <t>Current customer list.</t>
  </si>
  <si>
    <t>Sales by customer for the top 20 customers for each of the last 5 years.</t>
  </si>
  <si>
    <t>Gross margin (and any other measure of profitability if available) by customer for the top 20 customers for each of the last 5 years.</t>
  </si>
  <si>
    <t>Sales and gross margin by product line (business segment) for last 5 years.</t>
  </si>
  <si>
    <t>Identify any relationship with customers or vendors that might be jeopardized due to the following: (i) a change in ownership; (ii) situations in which the Company has indicated that it may select an alternative outsourced provider, (iii) situations in which the Company has indicated it is considering bringing in-house; or (iv) where the Company has concerns related to customers financial viability.</t>
  </si>
  <si>
    <t>Current accounts receivable aging and agings for the year end period for each of prior 3 years.</t>
  </si>
  <si>
    <t>List of all bad debt write offs in the past 5 years.</t>
  </si>
  <si>
    <t>Any presentations provided to potential new customers that show advantages of Company's product.</t>
  </si>
  <si>
    <t>Inventory</t>
  </si>
  <si>
    <t>Period-end inventory detail (count and valuation) – for the most recent period and for each of the last five years.</t>
  </si>
  <si>
    <t>Identify any items on inventory detail that are obsolete or not saleable in the ordinary course of business.</t>
  </si>
  <si>
    <t>Sales by inventory type or other available information that would be helpful in determining usage and turnover of inventory by instrument.</t>
  </si>
  <si>
    <t>Legal, Regulatory and Organization</t>
  </si>
  <si>
    <t>Copies of all Minutes of meetings and materials distributed in connection with meetings of the Board of Directors and shareholders for the past 5 years.</t>
  </si>
  <si>
    <t>List of Shareholders.</t>
  </si>
  <si>
    <t>Describe any pending or threatened litigation (include an estimate of the outcome of each).</t>
  </si>
  <si>
    <t>Describe any litigation involving the Company or its assets in the last 5 years.</t>
  </si>
  <si>
    <t>List any audits or findings by OSHA or ERISA.</t>
  </si>
  <si>
    <t>List any violations of regulatory or legal requirements within the last 5 years.</t>
  </si>
  <si>
    <t>History of changes of ownership.</t>
  </si>
  <si>
    <t>Taxes</t>
  </si>
  <si>
    <t>All Federal, state and municipal returns for the last five years.</t>
  </si>
  <si>
    <t>Operations</t>
  </si>
  <si>
    <t>Further review of operating capacity and utilization by function and by segments of operation of the business (including transportation).</t>
  </si>
  <si>
    <t>Describe subcontracted operations.</t>
  </si>
  <si>
    <t>Market Analysis</t>
  </si>
  <si>
    <t>Provide list and available information on all competitors, whether or not operating in your geographic area.</t>
  </si>
  <si>
    <t>Provide research, analyses, industry and market reports or articles published in the past three years relating to the Company, the Company’s market and its competitors.</t>
  </si>
  <si>
    <t>Describe how the Company differentiates its products and/or services.</t>
  </si>
  <si>
    <t>Management</t>
  </si>
  <si>
    <t>Detailed biographies on all senior officers, directors, owners and key personnel, including but not necessarily limited to:  age, business experience, business affiliations, education, relationship to other members of management, time to be devoted to the Company and degree of ownership of the Company.</t>
  </si>
  <si>
    <t xml:space="preserve">Any contract or proposed contract between the Company and any officer, director, employee and/or outside consultants, including employment, consulting, compensation, confidentiality, nondisclosure and noncompetition agreements. </t>
  </si>
  <si>
    <t>Copies of any agreements between the Company and (1) a family member of a director, officer, or employee; or (2) a business in which a director, officer, or employee or a member of his or her family owns an interest.</t>
  </si>
  <si>
    <t>Schedule of past, current and proposed salaries and other compensation of each member of management and/or owners, including bonuses, fee arrangements, profit sharing, stock options, etc.</t>
  </si>
  <si>
    <t>Any change of control payments, earn-outs and any other related agreements with key management, directors or others.</t>
  </si>
  <si>
    <t xml:space="preserve">Describe any misdemeanor or felony charge or conviction against any member of executive management or the Board of Directors of the Company. </t>
  </si>
  <si>
    <t xml:space="preserve">Any related party transactions including any leaseback arrangements. </t>
  </si>
  <si>
    <t>Provide an employee turnover analysis for the current and last 3 years. Include absentee history and severance policy.</t>
  </si>
  <si>
    <t>Provide organizational chart.</t>
  </si>
  <si>
    <t>List of each officer, director, or employee who owns a direct or beneficial interest in any competitor, supplier or customer to the Company, and description of such interest with the name, address, phone number and agreements with such customer.</t>
  </si>
  <si>
    <t>List of all companies of which an officer or director of the Company is also an officer or director.</t>
  </si>
  <si>
    <t>One year projection of revenues derivative of new customers by account.</t>
  </si>
  <si>
    <t>Summary of planned capital expenditures.</t>
  </si>
  <si>
    <t>Sales and profitability by customer for the top 20 customers for each of the last 5 years (shorter period also fine).</t>
  </si>
  <si>
    <t>List of Shareholders and respective ownership.</t>
  </si>
  <si>
    <t>Develop and Submit Due Diligence List</t>
  </si>
  <si>
    <t>Proposed Investment by [SPONSOR]</t>
  </si>
  <si>
    <t>LINK</t>
  </si>
  <si>
    <t>LINK 1</t>
  </si>
  <si>
    <t>LINK 2</t>
  </si>
  <si>
    <t>Final Investment Committee Meeting</t>
  </si>
  <si>
    <t>Projection of revenues derivative of new customers for the next 12 months by account.</t>
  </si>
  <si>
    <t>Annual financial statements for last 5 years.</t>
  </si>
  <si>
    <t>Detailed schedule of general and administrative expenses for the current and last 2 years.</t>
  </si>
  <si>
    <r>
      <t>Summary of significant capital investments (with value in excess of $</t>
    </r>
    <r>
      <rPr>
        <sz val="11"/>
        <color rgb="FFFF0000"/>
        <rFont val="Times New Roman"/>
        <family val="1"/>
      </rPr>
      <t>X</t>
    </r>
    <r>
      <rPr>
        <sz val="11"/>
        <color theme="1"/>
        <rFont val="Times New Roman"/>
        <family val="1"/>
      </rPr>
      <t>00,000) made for each year within the last 5 years.</t>
    </r>
  </si>
  <si>
    <r>
      <t>Complete list of fixed assets (with value in excess of $</t>
    </r>
    <r>
      <rPr>
        <sz val="11"/>
        <color rgb="FFFF0000"/>
        <rFont val="Times New Roman"/>
        <family val="1"/>
      </rPr>
      <t>X</t>
    </r>
    <r>
      <rPr>
        <sz val="11"/>
        <color theme="1"/>
        <rFont val="Times New Roman"/>
        <family val="1"/>
      </rPr>
      <t>00,000) including manufacturer, date purchased, cost, and current book value where available.</t>
    </r>
  </si>
  <si>
    <r>
      <t xml:space="preserve">Analysis and valuation of </t>
    </r>
    <r>
      <rPr>
        <sz val="11"/>
        <color rgb="FFFF0000"/>
        <rFont val="Times New Roman"/>
        <family val="1"/>
      </rPr>
      <t>XXX</t>
    </r>
    <r>
      <rPr>
        <sz val="11"/>
        <color theme="1"/>
        <rFont val="Times New Roman"/>
        <family val="1"/>
      </rPr>
      <t xml:space="preserve"> inventory.</t>
    </r>
  </si>
  <si>
    <t>Review with Investment Committee</t>
  </si>
  <si>
    <t>Investment Committee Decision</t>
  </si>
  <si>
    <t>PROJECT NAME: Fancy Pants</t>
  </si>
  <si>
    <t>Due Diligence Road Map for Executed LOI</t>
  </si>
  <si>
    <t>Current accounts receivable aging and agings for the year end period for each of the prior 3 years.</t>
  </si>
  <si>
    <t>Provide a list of competitors in your geographic area.</t>
  </si>
  <si>
    <t>Monthly financial statements (P&amp;L, balance sheet, cash flow statement) for the last 12 months.</t>
  </si>
  <si>
    <t>Monthly financial statements (P&amp;L, balance sheet, cash flow statement) for the last 3 years.</t>
  </si>
  <si>
    <t>Summary of significant capital investments (with value in excess of $XXX,000) made for each year within the last 5 years.</t>
  </si>
  <si>
    <t>ASimpleModel.com</t>
  </si>
  <si>
    <t xml:space="preserve">DISCLAIMER: All of the information contained in this exercise is entirely fictional. The company described is hypothetical. Any similarity between the business description and financial information provided and an actual company is purely coincidental. ASimpleModel.com does not provide investment, accounting or tax advice. Everything is intended for educational purposes only. </t>
  </si>
  <si>
    <t>The information contained in this document has been made available on ASimpleModel.com and is subject to ASimpleModel.com’s Terms of Use.  This document is made available solely for general information purposes. ASimpleModel.com does not warrant the accuracy, completeness, or usefulness of this document.</t>
  </si>
  <si>
    <t>Private Equity Due Diligence</t>
  </si>
  <si>
    <t>Early Stage Due Diligence Workbook</t>
  </si>
  <si>
    <t>Process Overview</t>
  </si>
  <si>
    <t>Due Diligence List_Max Reduced</t>
  </si>
  <si>
    <t>Due Diligence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</si>
</sst>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Percentage Complete &quot;0%"/>
    <numFmt numFmtId="165" formatCode="[$-409]mmmm\ d\,\ yyyy;@"/>
    <numFmt numFmtId="166" formatCode="0&quot;.&quot;"/>
  </numFmts>
  <fonts count="23" x14ac:knownFonts="1">
    <font>
      <sz val="11"/>
      <color theme="1"/>
      <name val="Calibri"/>
      <family val="2"/>
      <scheme val="minor"/>
    </font>
    <font>
      <b/>
      <sz val="11"/>
      <color theme="1"/>
      <name val="Calibri"/>
      <family val="2"/>
      <scheme val="minor"/>
    </font>
    <font>
      <sz val="11"/>
      <color theme="0"/>
      <name val="Calibri"/>
      <family val="2"/>
      <scheme val="minor"/>
    </font>
    <font>
      <sz val="11"/>
      <color theme="3"/>
      <name val="Calibri"/>
      <family val="2"/>
      <scheme val="minor"/>
    </font>
    <font>
      <sz val="11"/>
      <color rgb="FFC00000"/>
      <name val="Calibri"/>
      <family val="2"/>
      <scheme val="minor"/>
    </font>
    <font>
      <b/>
      <sz val="12"/>
      <color theme="0"/>
      <name val="Calibri"/>
      <family val="2"/>
      <scheme val="minor"/>
    </font>
    <font>
      <i/>
      <sz val="12"/>
      <color theme="0"/>
      <name val="Calibri"/>
      <family val="2"/>
      <scheme val="minor"/>
    </font>
    <font>
      <i/>
      <sz val="12"/>
      <color rgb="FFC00000"/>
      <name val="Calibri"/>
      <family val="2"/>
      <scheme val="minor"/>
    </font>
    <font>
      <b/>
      <i/>
      <sz val="14"/>
      <color rgb="FFC00000"/>
      <name val="Calibri"/>
      <family val="2"/>
      <scheme val="minor"/>
    </font>
    <font>
      <sz val="8"/>
      <color theme="1"/>
      <name val="Arial"/>
      <family val="2"/>
    </font>
    <font>
      <b/>
      <sz val="12"/>
      <color theme="1"/>
      <name val="Times New Roman"/>
      <family val="1"/>
    </font>
    <font>
      <sz val="11"/>
      <color theme="1"/>
      <name val="Times New Roman"/>
      <family val="1"/>
    </font>
    <font>
      <b/>
      <sz val="11"/>
      <color theme="1"/>
      <name val="Times New Roman"/>
      <family val="1"/>
    </font>
    <font>
      <sz val="11"/>
      <color theme="3"/>
      <name val="Times New Roman"/>
      <family val="1"/>
    </font>
    <font>
      <b/>
      <sz val="11"/>
      <color theme="0"/>
      <name val="Times New Roman"/>
      <family val="1"/>
    </font>
    <font>
      <u/>
      <sz val="11"/>
      <color theme="10"/>
      <name val="Calibri"/>
      <family val="2"/>
      <scheme val="minor"/>
    </font>
    <font>
      <sz val="11"/>
      <color rgb="FFFF0000"/>
      <name val="Times New Roman"/>
      <family val="1"/>
    </font>
    <font>
      <sz val="11"/>
      <color rgb="FFC00000"/>
      <name val="Times New Roman"/>
      <family val="1"/>
    </font>
    <font>
      <sz val="11"/>
      <color rgb="FF0000FF"/>
      <name val="Calibri"/>
      <family val="2"/>
      <scheme val="minor"/>
    </font>
    <font>
      <sz val="26"/>
      <color theme="3"/>
      <name val="Calibri"/>
      <family val="2"/>
      <scheme val="minor"/>
    </font>
    <font>
      <sz val="20"/>
      <color theme="3"/>
      <name val="Calibri"/>
      <family val="2"/>
      <scheme val="minor"/>
    </font>
    <font>
      <sz val="10"/>
      <color theme="3"/>
      <name val="Calibri"/>
      <family val="2"/>
      <scheme val="minor"/>
    </font>
    <font>
      <sz val="10"/>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bgColor indexed="64"/>
      </patternFill>
    </fill>
    <fill>
      <patternFill patternType="solid">
        <fgColor rgb="FFFFFFCC"/>
        <bgColor indexed="64"/>
      </patternFill>
    </fill>
  </fills>
  <borders count="7">
    <border>
      <left/>
      <right/>
      <top/>
      <bottom/>
      <diagonal/>
    </border>
    <border>
      <left style="thick">
        <color theme="3"/>
      </left>
      <right style="thick">
        <color theme="3"/>
      </right>
      <top style="thick">
        <color theme="3"/>
      </top>
      <bottom style="thick">
        <color theme="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xf numFmtId="0" fontId="15" fillId="0" borderId="0" applyNumberFormat="0" applyFill="0" applyBorder="0" applyAlignment="0" applyProtection="0"/>
  </cellStyleXfs>
  <cellXfs count="53">
    <xf numFmtId="0" fontId="0" fillId="0" borderId="0" xfId="0"/>
    <xf numFmtId="0" fontId="0" fillId="0" borderId="0" xfId="0" applyAlignment="1">
      <alignment vertical="top" wrapText="1"/>
    </xf>
    <xf numFmtId="0" fontId="0" fillId="2" borderId="0" xfId="0" applyFill="1" applyAlignment="1">
      <alignment vertical="top" wrapText="1"/>
    </xf>
    <xf numFmtId="0" fontId="3" fillId="3" borderId="1" xfId="0" applyFont="1" applyFill="1" applyBorder="1" applyAlignment="1">
      <alignment horizontal="center" vertical="top" wrapText="1"/>
    </xf>
    <xf numFmtId="0" fontId="0" fillId="2" borderId="0" xfId="0" applyFill="1"/>
    <xf numFmtId="0" fontId="0" fillId="0" borderId="0" xfId="0" applyFill="1" applyAlignment="1">
      <alignment textRotation="90"/>
    </xf>
    <xf numFmtId="0" fontId="0" fillId="0" borderId="0" xfId="0" applyFill="1" applyAlignment="1">
      <alignment vertical="top" wrapText="1"/>
    </xf>
    <xf numFmtId="0" fontId="0" fillId="0" borderId="0" xfId="0" applyFill="1"/>
    <xf numFmtId="0" fontId="0" fillId="0" borderId="0" xfId="0" applyAlignment="1">
      <alignment horizontal="center"/>
    </xf>
    <xf numFmtId="0" fontId="0" fillId="2" borderId="0" xfId="0" applyFill="1" applyAlignment="1">
      <alignment vertical="top"/>
    </xf>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2" fillId="5" borderId="0" xfId="0" applyFont="1" applyFill="1" applyAlignment="1">
      <alignment horizontal="center"/>
    </xf>
    <xf numFmtId="0" fontId="2" fillId="5" borderId="0" xfId="0" applyFont="1" applyFill="1"/>
    <xf numFmtId="0" fontId="1" fillId="0" borderId="0" xfId="0" applyFont="1"/>
    <xf numFmtId="0" fontId="0" fillId="0" borderId="0" xfId="0" applyFill="1" applyAlignment="1">
      <alignment horizontal="center"/>
    </xf>
    <xf numFmtId="0" fontId="4" fillId="0" borderId="3" xfId="0" applyFont="1" applyFill="1" applyBorder="1"/>
    <xf numFmtId="164" fontId="7" fillId="0" borderId="4" xfId="0" applyNumberFormat="1" applyFont="1" applyFill="1" applyBorder="1" applyAlignment="1">
      <alignment horizontal="left"/>
    </xf>
    <xf numFmtId="0" fontId="8" fillId="0" borderId="2" xfId="0" applyFont="1" applyFill="1" applyBorder="1"/>
    <xf numFmtId="0" fontId="10" fillId="0" borderId="0" xfId="1" applyFont="1" applyAlignment="1">
      <alignment horizontal="centerContinuous"/>
    </xf>
    <xf numFmtId="0" fontId="11" fillId="0" borderId="0" xfId="1" applyFont="1" applyAlignment="1">
      <alignment horizontal="centerContinuous"/>
    </xf>
    <xf numFmtId="0" fontId="11" fillId="0" borderId="0" xfId="1" applyFont="1"/>
    <xf numFmtId="165" fontId="10" fillId="0" borderId="0" xfId="1" applyNumberFormat="1" applyFont="1" applyAlignment="1">
      <alignment horizontal="centerContinuous"/>
    </xf>
    <xf numFmtId="0" fontId="11" fillId="0" borderId="0" xfId="1" applyFont="1" applyAlignment="1">
      <alignment horizontal="center"/>
    </xf>
    <xf numFmtId="0" fontId="11" fillId="0" borderId="0" xfId="1" applyFont="1" applyBorder="1"/>
    <xf numFmtId="166" fontId="11" fillId="0" borderId="5" xfId="1" applyNumberFormat="1" applyFont="1" applyBorder="1" applyAlignment="1">
      <alignment vertical="top"/>
    </xf>
    <xf numFmtId="0" fontId="11" fillId="0" borderId="5" xfId="1" applyFont="1" applyBorder="1" applyAlignment="1">
      <alignment horizontal="left" vertical="top" wrapText="1"/>
    </xf>
    <xf numFmtId="0" fontId="11" fillId="0" borderId="5" xfId="1" applyFont="1" applyBorder="1" applyAlignment="1">
      <alignment vertical="top" wrapText="1"/>
    </xf>
    <xf numFmtId="0" fontId="12" fillId="0" borderId="5" xfId="1" applyFont="1" applyBorder="1" applyAlignment="1">
      <alignment horizontal="center" vertical="top" wrapText="1"/>
    </xf>
    <xf numFmtId="0" fontId="11" fillId="0" borderId="5" xfId="1" applyFont="1" applyBorder="1" applyAlignment="1">
      <alignment horizontal="center" vertical="top"/>
    </xf>
    <xf numFmtId="0" fontId="18" fillId="0" borderId="0" xfId="0" applyFont="1" applyFill="1" applyAlignment="1">
      <alignment horizontal="center"/>
    </xf>
    <xf numFmtId="0" fontId="18" fillId="6" borderId="0" xfId="0" applyFont="1" applyFill="1" applyAlignment="1">
      <alignment horizontal="center"/>
    </xf>
    <xf numFmtId="0" fontId="0" fillId="0" borderId="6" xfId="0" applyFill="1" applyBorder="1" applyAlignment="1">
      <alignment horizontal="center"/>
    </xf>
    <xf numFmtId="0" fontId="13" fillId="5" borderId="0" xfId="1" applyFont="1" applyFill="1" applyBorder="1" applyAlignment="1">
      <alignment vertical="top"/>
    </xf>
    <xf numFmtId="0" fontId="14" fillId="5" borderId="0" xfId="1" applyFont="1" applyFill="1" applyBorder="1" applyAlignment="1">
      <alignment vertical="top" wrapText="1"/>
    </xf>
    <xf numFmtId="0" fontId="14" fillId="5" borderId="0" xfId="1" applyFont="1" applyFill="1" applyBorder="1" applyAlignment="1">
      <alignment horizontal="center" vertical="top" wrapText="1"/>
    </xf>
    <xf numFmtId="0" fontId="14" fillId="5" borderId="0" xfId="1" applyFont="1" applyFill="1" applyBorder="1" applyAlignment="1">
      <alignment horizontal="center" vertical="top"/>
    </xf>
    <xf numFmtId="0" fontId="17" fillId="5" borderId="0" xfId="1" applyFont="1" applyFill="1" applyBorder="1" applyAlignment="1">
      <alignment vertical="top"/>
    </xf>
    <xf numFmtId="0" fontId="14" fillId="5" borderId="5" xfId="1" applyFont="1" applyFill="1" applyBorder="1" applyAlignment="1">
      <alignment vertical="top" wrapText="1"/>
    </xf>
    <xf numFmtId="0" fontId="14" fillId="5" borderId="5" xfId="1" applyFont="1" applyFill="1" applyBorder="1" applyAlignment="1">
      <alignment horizontal="center" vertical="top" wrapText="1"/>
    </xf>
    <xf numFmtId="0" fontId="14" fillId="5" borderId="5" xfId="1" applyFont="1" applyFill="1" applyBorder="1" applyAlignment="1">
      <alignment horizontal="center" vertical="top"/>
    </xf>
    <xf numFmtId="0" fontId="13" fillId="5" borderId="5" xfId="1" applyFont="1" applyFill="1" applyBorder="1" applyAlignment="1">
      <alignment vertical="top"/>
    </xf>
    <xf numFmtId="0" fontId="5" fillId="5" borderId="0" xfId="0" applyFont="1" applyFill="1" applyAlignment="1">
      <alignment horizontal="left"/>
    </xf>
    <xf numFmtId="0" fontId="5" fillId="5" borderId="0" xfId="0" applyFont="1" applyFill="1" applyAlignment="1">
      <alignment horizontal="centerContinuous"/>
    </xf>
    <xf numFmtId="0" fontId="5" fillId="5" borderId="0" xfId="0" applyFont="1" applyFill="1" applyAlignment="1">
      <alignment horizontal="right"/>
    </xf>
    <xf numFmtId="164" fontId="6" fillId="5" borderId="0" xfId="0" applyNumberFormat="1" applyFont="1" applyFill="1" applyAlignment="1">
      <alignment horizontal="left"/>
    </xf>
    <xf numFmtId="0" fontId="19" fillId="0" borderId="0" xfId="0" applyFont="1"/>
    <xf numFmtId="0" fontId="20" fillId="0" borderId="0" xfId="0" applyFont="1"/>
    <xf numFmtId="0" fontId="21" fillId="0" borderId="0" xfId="0" applyFont="1"/>
    <xf numFmtId="0" fontId="0" fillId="5" borderId="0" xfId="0" applyFill="1"/>
    <xf numFmtId="0" fontId="15" fillId="0" borderId="0" xfId="2" applyFill="1" applyAlignment="1">
      <alignment horizontal="center"/>
    </xf>
    <xf numFmtId="0" fontId="22" fillId="0" borderId="0" xfId="0" applyFont="1" applyAlignment="1">
      <alignment vertical="top" wrapText="1"/>
    </xf>
  </cellXfs>
  <cellStyles count="3">
    <cellStyle name="Hyperlink" xfId="2" builtinId="8"/>
    <cellStyle name="Normal" xfId="0" builtinId="0"/>
    <cellStyle name="Normal 2" xfId="1" xr:uid="{00000000-0005-0000-0000-000002000000}"/>
  </cellStyles>
  <dxfs count="64">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
      <fill>
        <patternFill>
          <bgColor rgb="FF00B050"/>
        </patternFill>
      </fill>
    </dxf>
    <dxf>
      <font>
        <color rgb="FFFF0000"/>
      </font>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7A41A-6968-4633-B935-68104C0DC410}">
  <dimension ref="C1:E14"/>
  <sheetViews>
    <sheetView showGridLines="0" tabSelected="1" workbookViewId="0"/>
  </sheetViews>
  <sheetFormatPr defaultRowHeight="14.25" x14ac:dyDescent="0.45"/>
  <cols>
    <col min="1" max="1" width="1.59765625" customWidth="1"/>
    <col min="3" max="3" width="5.59765625" customWidth="1"/>
    <col min="4" max="4" width="50.59765625" customWidth="1"/>
    <col min="5" max="5" width="20.59765625" customWidth="1"/>
  </cols>
  <sheetData>
    <row r="1" spans="3:5" ht="5" customHeight="1" x14ac:dyDescent="0.45"/>
    <row r="3" spans="3:5" ht="33.4" x14ac:dyDescent="1">
      <c r="C3" s="47" t="s">
        <v>125</v>
      </c>
    </row>
    <row r="4" spans="3:5" ht="25.5" x14ac:dyDescent="0.75">
      <c r="C4" s="48" t="s">
        <v>126</v>
      </c>
    </row>
    <row r="5" spans="3:5" x14ac:dyDescent="0.45">
      <c r="C5" s="49" t="s">
        <v>122</v>
      </c>
    </row>
    <row r="6" spans="3:5" ht="5" customHeight="1" x14ac:dyDescent="0.45"/>
    <row r="7" spans="3:5" ht="5" customHeight="1" x14ac:dyDescent="0.45">
      <c r="C7" s="50"/>
      <c r="D7" s="50"/>
      <c r="E7" s="50"/>
    </row>
    <row r="8" spans="3:5" ht="5" customHeight="1" x14ac:dyDescent="0.45"/>
    <row r="9" spans="3:5" x14ac:dyDescent="0.45">
      <c r="C9" s="8">
        <v>1</v>
      </c>
      <c r="D9" t="s">
        <v>127</v>
      </c>
      <c r="E9" s="51" t="s">
        <v>103</v>
      </c>
    </row>
    <row r="10" spans="3:5" x14ac:dyDescent="0.45">
      <c r="C10" s="8">
        <f>+C9+1</f>
        <v>2</v>
      </c>
      <c r="D10" t="s">
        <v>128</v>
      </c>
      <c r="E10" s="51" t="s">
        <v>103</v>
      </c>
    </row>
    <row r="11" spans="3:5" x14ac:dyDescent="0.45">
      <c r="C11" s="8">
        <f t="shared" ref="C11" si="0">+C10+1</f>
        <v>3</v>
      </c>
      <c r="D11" t="s">
        <v>129</v>
      </c>
      <c r="E11" s="51" t="s">
        <v>103</v>
      </c>
    </row>
    <row r="13" spans="3:5" ht="62.65" customHeight="1" x14ac:dyDescent="0.45">
      <c r="C13" s="52" t="s">
        <v>123</v>
      </c>
      <c r="D13" s="52"/>
      <c r="E13" s="52"/>
    </row>
    <row r="14" spans="3:5" ht="60" customHeight="1" x14ac:dyDescent="0.45">
      <c r="C14" s="52" t="s">
        <v>124</v>
      </c>
      <c r="D14" s="52"/>
      <c r="E14" s="52"/>
    </row>
  </sheetData>
  <mergeCells count="2">
    <mergeCell ref="C13:E13"/>
    <mergeCell ref="C14:E14"/>
  </mergeCells>
  <hyperlinks>
    <hyperlink ref="E9" location="'Process Overview'!A1" display="LINK" xr:uid="{3D47F77E-5EE8-42BD-90A9-1D410664BC71}"/>
    <hyperlink ref="E10" location="'Due Diligence_Max Reduced'!A1" display="LINK" xr:uid="{DA20375E-6C4E-46FA-AE2A-DC782A608781}"/>
    <hyperlink ref="E11" location="'Due Diligence_Short'!A1" display="LINK" xr:uid="{AD03820E-FBF0-40A8-B11F-7A13543EC9B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5"/>
  <sheetViews>
    <sheetView showGridLines="0" zoomScale="85" zoomScaleNormal="85" workbookViewId="0"/>
  </sheetViews>
  <sheetFormatPr defaultRowHeight="14.25" outlineLevelRow="1" outlineLevelCol="1" x14ac:dyDescent="0.45"/>
  <cols>
    <col min="1" max="1" width="2" bestFit="1" customWidth="1"/>
    <col min="2" max="2" width="48.265625" customWidth="1"/>
    <col min="3" max="3" width="1.73046875" customWidth="1"/>
    <col min="4" max="4" width="7.73046875" customWidth="1"/>
    <col min="5" max="5" width="1.73046875" customWidth="1"/>
    <col min="6" max="6" width="60.73046875" customWidth="1"/>
    <col min="7" max="7" width="1.73046875" customWidth="1"/>
    <col min="8" max="8" width="3.1328125" style="16" hidden="1" customWidth="1" outlineLevel="1"/>
    <col min="9" max="9" width="9.1328125" collapsed="1"/>
  </cols>
  <sheetData>
    <row r="1" spans="1:10" ht="5.0999999999999996" customHeight="1" x14ac:dyDescent="0.45"/>
    <row r="2" spans="1:10" x14ac:dyDescent="0.45">
      <c r="B2" s="15" t="s">
        <v>115</v>
      </c>
    </row>
    <row r="3" spans="1:10" ht="5.0999999999999996" customHeight="1" thickBot="1" x14ac:dyDescent="0.5">
      <c r="B3" s="15"/>
    </row>
    <row r="4" spans="1:10" ht="18.399999999999999" thickBot="1" x14ac:dyDescent="0.6">
      <c r="B4" s="19" t="s">
        <v>25</v>
      </c>
      <c r="C4" s="17"/>
      <c r="D4" s="17"/>
      <c r="E4" s="17"/>
      <c r="F4" s="18">
        <f>SUMIF(D5:D110,"DONE",H5:H110)/H4</f>
        <v>0.40625</v>
      </c>
      <c r="H4" s="33">
        <f>SUBTOTAL(9,H5:H109)</f>
        <v>32</v>
      </c>
    </row>
    <row r="5" spans="1:10" ht="5.0999999999999996" customHeight="1" x14ac:dyDescent="0.45"/>
    <row r="6" spans="1:10" ht="15.75" x14ac:dyDescent="0.5">
      <c r="B6" s="43" t="s">
        <v>4</v>
      </c>
      <c r="C6" s="44"/>
      <c r="D6" s="45"/>
      <c r="E6" s="44"/>
      <c r="F6" s="46">
        <f>SUMIF(D7:D25,"DONE",H7:H25)/H6</f>
        <v>1</v>
      </c>
      <c r="H6" s="33">
        <f>SUBTOTAL(9,H7:H25)</f>
        <v>6</v>
      </c>
      <c r="I6" s="44" t="s">
        <v>103</v>
      </c>
      <c r="J6" s="44"/>
    </row>
    <row r="7" spans="1:10" ht="5.0999999999999996" customHeight="1" thickBot="1" x14ac:dyDescent="0.5">
      <c r="I7" s="8"/>
      <c r="J7" s="8"/>
    </row>
    <row r="8" spans="1:10" ht="15" customHeight="1" outlineLevel="1" thickTop="1" thickBot="1" x14ac:dyDescent="0.5">
      <c r="B8" s="3" t="s">
        <v>31</v>
      </c>
      <c r="D8" s="3" t="s">
        <v>1</v>
      </c>
      <c r="F8" s="3" t="s">
        <v>3</v>
      </c>
      <c r="I8" s="8"/>
      <c r="J8" s="8"/>
    </row>
    <row r="9" spans="1:10" ht="5.0999999999999996" customHeight="1" outlineLevel="1" thickTop="1" x14ac:dyDescent="0.45">
      <c r="B9" s="1"/>
      <c r="I9" s="8"/>
      <c r="J9" s="8"/>
    </row>
    <row r="10" spans="1:10" outlineLevel="1" x14ac:dyDescent="0.45">
      <c r="B10" s="2" t="s">
        <v>26</v>
      </c>
      <c r="D10" s="10" t="s">
        <v>5</v>
      </c>
      <c r="F10" s="4"/>
      <c r="H10" s="32">
        <v>1</v>
      </c>
      <c r="I10" s="8"/>
      <c r="J10" s="8"/>
    </row>
    <row r="11" spans="1:10" s="7" customFormat="1" ht="5.0999999999999996" customHeight="1" outlineLevel="1" x14ac:dyDescent="0.45">
      <c r="A11" s="5"/>
      <c r="B11" s="6"/>
      <c r="H11" s="31"/>
      <c r="I11" s="16"/>
      <c r="J11" s="16"/>
    </row>
    <row r="12" spans="1:10" s="7" customFormat="1" ht="15" customHeight="1" outlineLevel="1" x14ac:dyDescent="0.45">
      <c r="A12" s="5"/>
      <c r="B12" s="2" t="s">
        <v>32</v>
      </c>
      <c r="C12"/>
      <c r="D12" s="10" t="s">
        <v>5</v>
      </c>
      <c r="E12"/>
      <c r="F12" s="4"/>
      <c r="H12" s="32">
        <v>1</v>
      </c>
      <c r="I12" s="16"/>
      <c r="J12" s="16"/>
    </row>
    <row r="13" spans="1:10" s="7" customFormat="1" ht="5.0999999999999996" customHeight="1" outlineLevel="1" x14ac:dyDescent="0.45">
      <c r="A13" s="5"/>
      <c r="B13" s="6"/>
      <c r="H13" s="31"/>
      <c r="I13" s="16"/>
      <c r="J13" s="16"/>
    </row>
    <row r="14" spans="1:10" outlineLevel="1" x14ac:dyDescent="0.45">
      <c r="B14" s="2" t="s">
        <v>2</v>
      </c>
      <c r="D14" s="10" t="s">
        <v>5</v>
      </c>
      <c r="F14" s="4"/>
      <c r="H14" s="32">
        <v>1</v>
      </c>
      <c r="I14" s="8"/>
      <c r="J14" s="8"/>
    </row>
    <row r="15" spans="1:10" s="7" customFormat="1" ht="5.0999999999999996" customHeight="1" outlineLevel="1" x14ac:dyDescent="0.45">
      <c r="B15" s="6"/>
      <c r="H15" s="31"/>
      <c r="I15" s="16"/>
      <c r="J15" s="16"/>
    </row>
    <row r="16" spans="1:10" ht="15" customHeight="1" outlineLevel="1" x14ac:dyDescent="0.45">
      <c r="B16" s="2" t="s">
        <v>0</v>
      </c>
      <c r="D16" s="10" t="s">
        <v>5</v>
      </c>
      <c r="F16" s="4"/>
      <c r="H16" s="32">
        <v>1</v>
      </c>
      <c r="I16" s="8"/>
      <c r="J16" s="8"/>
    </row>
    <row r="17" spans="2:10" ht="5.0999999999999996" customHeight="1" outlineLevel="1" thickBot="1" x14ac:dyDescent="0.5">
      <c r="B17" s="1"/>
      <c r="H17" s="31"/>
      <c r="I17" s="8"/>
      <c r="J17" s="8"/>
    </row>
    <row r="18" spans="2:10" ht="15" outlineLevel="1" thickTop="1" thickBot="1" x14ac:dyDescent="0.5">
      <c r="B18" s="3" t="s">
        <v>29</v>
      </c>
      <c r="D18" s="3" t="s">
        <v>1</v>
      </c>
      <c r="F18" s="3" t="s">
        <v>3</v>
      </c>
      <c r="H18" s="31"/>
      <c r="I18" s="8"/>
      <c r="J18" s="8"/>
    </row>
    <row r="19" spans="2:10" ht="5.0999999999999996" customHeight="1" outlineLevel="1" thickTop="1" x14ac:dyDescent="0.45">
      <c r="B19" s="1"/>
      <c r="H19" s="31"/>
      <c r="I19" s="8"/>
      <c r="J19" s="8"/>
    </row>
    <row r="20" spans="2:10" outlineLevel="1" x14ac:dyDescent="0.45">
      <c r="B20" s="2" t="s">
        <v>28</v>
      </c>
      <c r="D20" s="10" t="s">
        <v>5</v>
      </c>
      <c r="F20" s="4"/>
      <c r="H20" s="32">
        <v>1</v>
      </c>
      <c r="I20" s="8"/>
      <c r="J20" s="8"/>
    </row>
    <row r="21" spans="2:10" ht="5.0999999999999996" customHeight="1" outlineLevel="1" thickBot="1" x14ac:dyDescent="0.5">
      <c r="B21" s="1"/>
      <c r="H21" s="31"/>
      <c r="I21" s="8"/>
      <c r="J21" s="8"/>
    </row>
    <row r="22" spans="2:10" ht="15" outlineLevel="1" thickTop="1" thickBot="1" x14ac:dyDescent="0.5">
      <c r="B22" s="3" t="s">
        <v>30</v>
      </c>
      <c r="D22" s="3" t="s">
        <v>1</v>
      </c>
      <c r="F22" s="3" t="s">
        <v>3</v>
      </c>
      <c r="H22" s="31"/>
      <c r="I22" s="8"/>
      <c r="J22" s="8"/>
    </row>
    <row r="23" spans="2:10" ht="5.0999999999999996" customHeight="1" outlineLevel="1" thickTop="1" x14ac:dyDescent="0.45">
      <c r="B23" s="1"/>
      <c r="H23" s="31"/>
      <c r="I23" s="8"/>
      <c r="J23" s="8"/>
    </row>
    <row r="24" spans="2:10" ht="15" customHeight="1" outlineLevel="1" x14ac:dyDescent="0.45">
      <c r="B24" s="2" t="s">
        <v>36</v>
      </c>
      <c r="D24" s="10" t="s">
        <v>5</v>
      </c>
      <c r="F24" s="4"/>
      <c r="H24" s="32">
        <v>1</v>
      </c>
      <c r="I24" s="8"/>
      <c r="J24" s="8"/>
    </row>
    <row r="25" spans="2:10" ht="5.0999999999999996" customHeight="1" outlineLevel="1" x14ac:dyDescent="0.45"/>
    <row r="26" spans="2:10" ht="15.75" x14ac:dyDescent="0.5">
      <c r="B26" s="43" t="s">
        <v>37</v>
      </c>
      <c r="C26" s="44"/>
      <c r="D26" s="45"/>
      <c r="E26" s="44"/>
      <c r="F26" s="46">
        <f>SUMIF(D27:D41,"DONE",H27:H41)/H26</f>
        <v>1</v>
      </c>
      <c r="H26" s="33">
        <f>SUBTOTAL(9,H27:H41)</f>
        <v>4</v>
      </c>
      <c r="I26" s="44" t="s">
        <v>103</v>
      </c>
      <c r="J26" s="44"/>
    </row>
    <row r="27" spans="2:10" ht="5.0999999999999996" customHeight="1" thickBot="1" x14ac:dyDescent="0.5"/>
    <row r="28" spans="2:10" ht="15" outlineLevel="1" thickTop="1" thickBot="1" x14ac:dyDescent="0.5">
      <c r="B28" s="3" t="s">
        <v>31</v>
      </c>
      <c r="D28" s="3" t="s">
        <v>1</v>
      </c>
      <c r="F28" s="3" t="s">
        <v>3</v>
      </c>
      <c r="H28" s="31"/>
      <c r="I28" s="8"/>
      <c r="J28" s="8"/>
    </row>
    <row r="29" spans="2:10" ht="5.0999999999999996" customHeight="1" outlineLevel="1" thickTop="1" x14ac:dyDescent="0.45">
      <c r="B29" s="1"/>
      <c r="H29" s="31"/>
      <c r="I29" s="8"/>
      <c r="J29" s="8"/>
    </row>
    <row r="30" spans="2:10" outlineLevel="1" x14ac:dyDescent="0.45">
      <c r="B30" s="2" t="s">
        <v>33</v>
      </c>
      <c r="D30" s="10" t="s">
        <v>5</v>
      </c>
      <c r="F30" s="4"/>
      <c r="H30" s="32">
        <v>1</v>
      </c>
      <c r="I30" s="8"/>
      <c r="J30" s="8"/>
    </row>
    <row r="31" spans="2:10" ht="5.0999999999999996" customHeight="1" outlineLevel="1" thickBot="1" x14ac:dyDescent="0.5">
      <c r="B31" s="1"/>
      <c r="H31" s="31"/>
      <c r="I31" s="8"/>
      <c r="J31" s="8"/>
    </row>
    <row r="32" spans="2:10" ht="15" outlineLevel="1" thickTop="1" thickBot="1" x14ac:dyDescent="0.5">
      <c r="B32" s="3" t="s">
        <v>29</v>
      </c>
      <c r="D32" s="3" t="s">
        <v>1</v>
      </c>
      <c r="F32" s="3" t="s">
        <v>3</v>
      </c>
      <c r="H32" s="31"/>
      <c r="I32" s="8"/>
      <c r="J32" s="8"/>
    </row>
    <row r="33" spans="2:10" ht="5.0999999999999996" customHeight="1" outlineLevel="1" thickTop="1" x14ac:dyDescent="0.45">
      <c r="B33" s="1"/>
      <c r="H33" s="31"/>
      <c r="I33" s="8"/>
      <c r="J33" s="8"/>
    </row>
    <row r="34" spans="2:10" outlineLevel="1" x14ac:dyDescent="0.45">
      <c r="B34" s="2" t="s">
        <v>35</v>
      </c>
      <c r="D34" s="10" t="s">
        <v>5</v>
      </c>
      <c r="F34" s="4"/>
      <c r="H34" s="32">
        <v>1</v>
      </c>
      <c r="I34" s="8"/>
      <c r="J34" s="8"/>
    </row>
    <row r="35" spans="2:10" s="7" customFormat="1" ht="5.0999999999999996" customHeight="1" outlineLevel="1" x14ac:dyDescent="0.45">
      <c r="B35" s="6"/>
      <c r="H35" s="31"/>
      <c r="I35" s="16"/>
      <c r="J35" s="16"/>
    </row>
    <row r="36" spans="2:10" outlineLevel="1" x14ac:dyDescent="0.45">
      <c r="B36" s="2" t="s">
        <v>27</v>
      </c>
      <c r="D36" s="10" t="s">
        <v>5</v>
      </c>
      <c r="F36" s="4"/>
      <c r="H36" s="32">
        <v>1</v>
      </c>
      <c r="I36" s="8"/>
      <c r="J36" s="8"/>
    </row>
    <row r="37" spans="2:10" ht="5.0999999999999996" customHeight="1" outlineLevel="1" thickBot="1" x14ac:dyDescent="0.5">
      <c r="B37" s="1"/>
      <c r="H37" s="31"/>
      <c r="I37" s="8"/>
      <c r="J37" s="8"/>
    </row>
    <row r="38" spans="2:10" ht="15" outlineLevel="1" thickTop="1" thickBot="1" x14ac:dyDescent="0.5">
      <c r="B38" s="3" t="s">
        <v>30</v>
      </c>
      <c r="D38" s="3" t="s">
        <v>1</v>
      </c>
      <c r="F38" s="3" t="s">
        <v>3</v>
      </c>
      <c r="H38" s="31"/>
      <c r="I38" s="8"/>
      <c r="J38" s="8"/>
    </row>
    <row r="39" spans="2:10" ht="5.0999999999999996" customHeight="1" outlineLevel="1" thickTop="1" x14ac:dyDescent="0.45">
      <c r="B39" s="1"/>
      <c r="H39" s="31"/>
      <c r="I39" s="8"/>
      <c r="J39" s="8"/>
    </row>
    <row r="40" spans="2:10" outlineLevel="1" x14ac:dyDescent="0.45">
      <c r="B40" s="2" t="s">
        <v>34</v>
      </c>
      <c r="D40" s="10" t="s">
        <v>5</v>
      </c>
      <c r="F40" s="4"/>
      <c r="H40" s="32">
        <v>1</v>
      </c>
      <c r="I40" s="8"/>
      <c r="J40" s="8"/>
    </row>
    <row r="41" spans="2:10" ht="5.0999999999999996" customHeight="1" outlineLevel="1" x14ac:dyDescent="0.45"/>
    <row r="42" spans="2:10" ht="15.75" x14ac:dyDescent="0.5">
      <c r="B42" s="43" t="s">
        <v>38</v>
      </c>
      <c r="C42" s="44"/>
      <c r="D42" s="45"/>
      <c r="E42" s="44"/>
      <c r="F42" s="46">
        <f>SUMIF(D43:D67,"DONE",H43:H67)/H42</f>
        <v>0.33333333333333331</v>
      </c>
      <c r="H42" s="33">
        <f>SUBTOTAL(9,H43:H67)</f>
        <v>9</v>
      </c>
      <c r="I42" s="44" t="s">
        <v>103</v>
      </c>
      <c r="J42" s="44"/>
    </row>
    <row r="43" spans="2:10" ht="5.0999999999999996" customHeight="1" thickBot="1" x14ac:dyDescent="0.5"/>
    <row r="44" spans="2:10" ht="15" outlineLevel="1" thickTop="1" thickBot="1" x14ac:dyDescent="0.5">
      <c r="B44" s="3" t="s">
        <v>31</v>
      </c>
      <c r="D44" s="3" t="s">
        <v>1</v>
      </c>
      <c r="F44" s="3" t="s">
        <v>3</v>
      </c>
      <c r="H44" s="31"/>
      <c r="I44" s="8"/>
      <c r="J44" s="8"/>
    </row>
    <row r="45" spans="2:10" ht="5.0999999999999996" customHeight="1" outlineLevel="1" thickTop="1" x14ac:dyDescent="0.45">
      <c r="B45" s="1"/>
      <c r="H45" s="31"/>
      <c r="I45" s="8"/>
      <c r="J45" s="8"/>
    </row>
    <row r="46" spans="2:10" ht="15" customHeight="1" outlineLevel="1" x14ac:dyDescent="0.45">
      <c r="B46" s="2" t="s">
        <v>101</v>
      </c>
      <c r="D46" s="10" t="s">
        <v>5</v>
      </c>
      <c r="F46" s="4"/>
      <c r="H46" s="32">
        <v>1</v>
      </c>
      <c r="I46" s="51" t="s">
        <v>104</v>
      </c>
      <c r="J46" s="51" t="s">
        <v>105</v>
      </c>
    </row>
    <row r="47" spans="2:10" ht="5.0999999999999996" customHeight="1" outlineLevel="1" x14ac:dyDescent="0.45">
      <c r="B47" s="1"/>
      <c r="H47" s="31"/>
      <c r="I47" s="8"/>
      <c r="J47" s="8"/>
    </row>
    <row r="48" spans="2:10" outlineLevel="1" x14ac:dyDescent="0.45">
      <c r="B48" s="2" t="s">
        <v>7</v>
      </c>
      <c r="D48" s="10" t="s">
        <v>5</v>
      </c>
      <c r="F48" s="4"/>
      <c r="H48" s="32">
        <v>1</v>
      </c>
      <c r="I48" s="8"/>
      <c r="J48" s="8"/>
    </row>
    <row r="49" spans="2:10" s="7" customFormat="1" ht="5.0999999999999996" customHeight="1" outlineLevel="1" x14ac:dyDescent="0.45">
      <c r="B49" s="6"/>
      <c r="H49" s="31"/>
      <c r="I49" s="16"/>
      <c r="J49" s="16"/>
    </row>
    <row r="50" spans="2:10" outlineLevel="1" x14ac:dyDescent="0.45">
      <c r="B50" s="2" t="s">
        <v>8</v>
      </c>
      <c r="D50" s="10" t="s">
        <v>5</v>
      </c>
      <c r="F50" s="4" t="s">
        <v>23</v>
      </c>
      <c r="H50" s="32">
        <v>1</v>
      </c>
      <c r="I50" s="8"/>
      <c r="J50" s="8"/>
    </row>
    <row r="51" spans="2:10" s="7" customFormat="1" ht="5.0999999999999996" customHeight="1" outlineLevel="1" x14ac:dyDescent="0.45">
      <c r="B51" s="6"/>
      <c r="H51" s="31"/>
      <c r="I51" s="16"/>
      <c r="J51" s="16"/>
    </row>
    <row r="52" spans="2:10" outlineLevel="1" x14ac:dyDescent="0.45">
      <c r="B52" s="9" t="s">
        <v>9</v>
      </c>
      <c r="D52" s="10" t="s">
        <v>6</v>
      </c>
      <c r="F52" s="4"/>
      <c r="H52" s="32">
        <v>1</v>
      </c>
      <c r="I52" s="8"/>
      <c r="J52" s="8"/>
    </row>
    <row r="53" spans="2:10" ht="5.0999999999999996" customHeight="1" outlineLevel="1" thickBot="1" x14ac:dyDescent="0.5">
      <c r="B53" s="1"/>
      <c r="H53" s="31"/>
      <c r="I53" s="8"/>
      <c r="J53" s="8"/>
    </row>
    <row r="54" spans="2:10" ht="15" outlineLevel="1" thickTop="1" thickBot="1" x14ac:dyDescent="0.5">
      <c r="B54" s="3" t="s">
        <v>29</v>
      </c>
      <c r="D54" s="3" t="s">
        <v>1</v>
      </c>
      <c r="F54" s="3" t="s">
        <v>3</v>
      </c>
      <c r="H54" s="31"/>
      <c r="I54" s="8"/>
      <c r="J54" s="8"/>
    </row>
    <row r="55" spans="2:10" ht="5.0999999999999996" customHeight="1" outlineLevel="1" thickTop="1" x14ac:dyDescent="0.45">
      <c r="B55" s="1"/>
      <c r="H55" s="31"/>
      <c r="I55" s="8"/>
      <c r="J55" s="8"/>
    </row>
    <row r="56" spans="2:10" outlineLevel="1" x14ac:dyDescent="0.45">
      <c r="B56" s="2" t="s">
        <v>35</v>
      </c>
      <c r="D56" s="10" t="s">
        <v>6</v>
      </c>
      <c r="F56" s="4"/>
      <c r="H56" s="32">
        <v>1</v>
      </c>
      <c r="I56" s="8"/>
      <c r="J56" s="8"/>
    </row>
    <row r="57" spans="2:10" ht="5.0999999999999996" customHeight="1" outlineLevel="1" x14ac:dyDescent="0.45">
      <c r="B57" s="6"/>
      <c r="C57" s="7"/>
      <c r="D57" s="7"/>
      <c r="E57" s="7"/>
      <c r="F57" s="7"/>
      <c r="H57" s="31"/>
      <c r="I57" s="8"/>
      <c r="J57" s="8"/>
    </row>
    <row r="58" spans="2:10" outlineLevel="1" x14ac:dyDescent="0.45">
      <c r="B58" s="2" t="s">
        <v>113</v>
      </c>
      <c r="D58" s="10" t="s">
        <v>6</v>
      </c>
      <c r="F58" s="4"/>
      <c r="H58" s="32">
        <v>1</v>
      </c>
      <c r="I58" s="8"/>
      <c r="J58" s="8"/>
    </row>
    <row r="59" spans="2:10" ht="5.0999999999999996" customHeight="1" outlineLevel="1" thickBot="1" x14ac:dyDescent="0.5">
      <c r="B59" s="1"/>
      <c r="H59" s="31"/>
      <c r="I59" s="8"/>
      <c r="J59" s="8"/>
    </row>
    <row r="60" spans="2:10" ht="15" outlineLevel="1" thickTop="1" thickBot="1" x14ac:dyDescent="0.5">
      <c r="B60" s="3" t="s">
        <v>30</v>
      </c>
      <c r="D60" s="3" t="s">
        <v>1</v>
      </c>
      <c r="F60" s="3" t="s">
        <v>3</v>
      </c>
      <c r="H60" s="31"/>
      <c r="I60" s="8"/>
      <c r="J60" s="8"/>
    </row>
    <row r="61" spans="2:10" ht="5.0999999999999996" customHeight="1" outlineLevel="1" thickTop="1" x14ac:dyDescent="0.45">
      <c r="B61" s="1"/>
      <c r="H61" s="31"/>
      <c r="I61" s="8"/>
      <c r="J61" s="8"/>
    </row>
    <row r="62" spans="2:10" outlineLevel="1" x14ac:dyDescent="0.45">
      <c r="B62" s="2" t="s">
        <v>10</v>
      </c>
      <c r="D62" s="10" t="s">
        <v>6</v>
      </c>
      <c r="F62" s="4"/>
      <c r="H62" s="32">
        <v>1</v>
      </c>
      <c r="I62" s="8"/>
      <c r="J62" s="8"/>
    </row>
    <row r="63" spans="2:10" s="7" customFormat="1" ht="5.0999999999999996" customHeight="1" outlineLevel="1" x14ac:dyDescent="0.45">
      <c r="B63" s="6"/>
      <c r="H63" s="31"/>
      <c r="I63" s="16"/>
      <c r="J63" s="16"/>
    </row>
    <row r="64" spans="2:10" outlineLevel="1" x14ac:dyDescent="0.45">
      <c r="B64" s="2" t="s">
        <v>116</v>
      </c>
      <c r="D64" s="10" t="s">
        <v>6</v>
      </c>
      <c r="F64" s="4"/>
      <c r="H64" s="32">
        <v>1</v>
      </c>
      <c r="I64" s="8"/>
      <c r="J64" s="8"/>
    </row>
    <row r="65" spans="2:10" s="7" customFormat="1" ht="5.0999999999999996" customHeight="1" outlineLevel="1" x14ac:dyDescent="0.45">
      <c r="B65" s="6"/>
      <c r="H65" s="31"/>
      <c r="I65" s="16"/>
      <c r="J65" s="16"/>
    </row>
    <row r="66" spans="2:10" outlineLevel="1" x14ac:dyDescent="0.45">
      <c r="B66" s="2" t="s">
        <v>39</v>
      </c>
      <c r="D66" s="10" t="s">
        <v>6</v>
      </c>
      <c r="F66" s="4"/>
      <c r="H66" s="32">
        <v>1</v>
      </c>
      <c r="I66" s="8"/>
      <c r="J66" s="8"/>
    </row>
    <row r="67" spans="2:10" ht="5.0999999999999996" customHeight="1" outlineLevel="1" x14ac:dyDescent="0.45"/>
    <row r="68" spans="2:10" ht="15.75" x14ac:dyDescent="0.5">
      <c r="B68" s="43" t="s">
        <v>11</v>
      </c>
      <c r="C68" s="44"/>
      <c r="D68" s="45"/>
      <c r="E68" s="44"/>
      <c r="F68" s="46">
        <f>SUMIF(D69:D88,"DONE",H69:H88)/H68</f>
        <v>0</v>
      </c>
      <c r="H68" s="33">
        <f>SUBTOTAL(9,H69:H89)</f>
        <v>7</v>
      </c>
      <c r="I68" s="44" t="s">
        <v>103</v>
      </c>
      <c r="J68" s="44"/>
    </row>
    <row r="69" spans="2:10" ht="5.0999999999999996" customHeight="1" thickBot="1" x14ac:dyDescent="0.5"/>
    <row r="70" spans="2:10" ht="15" outlineLevel="1" thickTop="1" thickBot="1" x14ac:dyDescent="0.5">
      <c r="B70" s="3" t="s">
        <v>31</v>
      </c>
      <c r="D70" s="3" t="s">
        <v>1</v>
      </c>
      <c r="F70" s="3" t="s">
        <v>3</v>
      </c>
      <c r="H70" s="31"/>
      <c r="I70" s="8"/>
      <c r="J70" s="8"/>
    </row>
    <row r="71" spans="2:10" ht="5.0999999999999996" customHeight="1" outlineLevel="1" thickTop="1" x14ac:dyDescent="0.45">
      <c r="B71" s="1"/>
      <c r="H71" s="31"/>
      <c r="I71" s="8"/>
      <c r="J71" s="8"/>
    </row>
    <row r="72" spans="2:10" outlineLevel="1" x14ac:dyDescent="0.45">
      <c r="B72" s="2" t="s">
        <v>12</v>
      </c>
      <c r="D72" s="10" t="s">
        <v>6</v>
      </c>
      <c r="F72" s="4"/>
      <c r="H72" s="32">
        <v>1</v>
      </c>
      <c r="I72" s="8"/>
      <c r="J72" s="8"/>
    </row>
    <row r="73" spans="2:10" ht="5.0999999999999996" customHeight="1" outlineLevel="1" x14ac:dyDescent="0.45">
      <c r="B73" s="6"/>
      <c r="C73" s="7"/>
      <c r="D73" s="7"/>
      <c r="E73" s="7"/>
      <c r="F73" s="7"/>
      <c r="H73" s="31"/>
      <c r="I73" s="8"/>
      <c r="J73" s="8"/>
    </row>
    <row r="74" spans="2:10" outlineLevel="1" x14ac:dyDescent="0.45">
      <c r="B74" s="2" t="s">
        <v>13</v>
      </c>
      <c r="D74" s="10" t="s">
        <v>6</v>
      </c>
      <c r="F74" s="4"/>
      <c r="H74" s="32">
        <v>1</v>
      </c>
      <c r="I74" s="8"/>
      <c r="J74" s="8"/>
    </row>
    <row r="75" spans="2:10" s="7" customFormat="1" ht="5.0999999999999996" customHeight="1" outlineLevel="1" x14ac:dyDescent="0.45">
      <c r="B75" s="6"/>
      <c r="H75" s="31"/>
      <c r="I75" s="16"/>
      <c r="J75" s="16"/>
    </row>
    <row r="76" spans="2:10" outlineLevel="1" x14ac:dyDescent="0.45">
      <c r="B76" s="2" t="s">
        <v>14</v>
      </c>
      <c r="D76" s="10" t="s">
        <v>6</v>
      </c>
      <c r="F76" s="4"/>
      <c r="H76" s="32">
        <v>1</v>
      </c>
      <c r="I76" s="8"/>
      <c r="J76" s="8"/>
    </row>
    <row r="77" spans="2:10" ht="5.0999999999999996" customHeight="1" outlineLevel="1" thickBot="1" x14ac:dyDescent="0.5">
      <c r="B77" s="6"/>
      <c r="C77" s="7"/>
      <c r="D77" s="7"/>
      <c r="E77" s="7"/>
      <c r="F77" s="7"/>
      <c r="H77" s="31"/>
      <c r="I77" s="8"/>
      <c r="J77" s="8"/>
    </row>
    <row r="78" spans="2:10" ht="15" outlineLevel="1" thickTop="1" thickBot="1" x14ac:dyDescent="0.5">
      <c r="B78" s="3" t="s">
        <v>29</v>
      </c>
      <c r="D78" s="3" t="s">
        <v>1</v>
      </c>
      <c r="F78" s="3" t="s">
        <v>3</v>
      </c>
      <c r="H78" s="31"/>
      <c r="I78" s="8"/>
      <c r="J78" s="8"/>
    </row>
    <row r="79" spans="2:10" ht="5.0999999999999996" customHeight="1" outlineLevel="1" thickTop="1" x14ac:dyDescent="0.45">
      <c r="B79" s="1"/>
      <c r="H79" s="31"/>
      <c r="I79" s="8"/>
      <c r="J79" s="8"/>
    </row>
    <row r="80" spans="2:10" outlineLevel="1" x14ac:dyDescent="0.45">
      <c r="B80" s="2" t="s">
        <v>27</v>
      </c>
      <c r="D80" s="10" t="s">
        <v>6</v>
      </c>
      <c r="F80" s="4"/>
      <c r="H80" s="32">
        <v>1</v>
      </c>
      <c r="I80" s="8"/>
      <c r="J80" s="8"/>
    </row>
    <row r="81" spans="2:10" ht="5.0999999999999996" customHeight="1" outlineLevel="1" x14ac:dyDescent="0.45">
      <c r="B81" s="6"/>
      <c r="C81" s="7"/>
      <c r="D81" s="7"/>
      <c r="E81" s="7"/>
      <c r="F81" s="7"/>
      <c r="H81" s="31"/>
      <c r="I81" s="8"/>
      <c r="J81" s="8"/>
    </row>
    <row r="82" spans="2:10" outlineLevel="1" x14ac:dyDescent="0.45">
      <c r="B82" s="2" t="s">
        <v>15</v>
      </c>
      <c r="D82" s="10" t="s">
        <v>6</v>
      </c>
      <c r="F82" s="4"/>
      <c r="H82" s="32">
        <v>1</v>
      </c>
      <c r="I82" s="8"/>
      <c r="J82" s="8"/>
    </row>
    <row r="83" spans="2:10" ht="5.0999999999999996" customHeight="1" outlineLevel="1" thickBot="1" x14ac:dyDescent="0.5">
      <c r="B83" s="1"/>
      <c r="H83" s="31"/>
      <c r="I83" s="8"/>
      <c r="J83" s="8"/>
    </row>
    <row r="84" spans="2:10" ht="15" outlineLevel="1" thickTop="1" thickBot="1" x14ac:dyDescent="0.5">
      <c r="B84" s="3" t="s">
        <v>30</v>
      </c>
      <c r="D84" s="3" t="s">
        <v>1</v>
      </c>
      <c r="F84" s="3" t="s">
        <v>3</v>
      </c>
      <c r="H84" s="31"/>
      <c r="I84" s="8"/>
      <c r="J84" s="8"/>
    </row>
    <row r="85" spans="2:10" ht="5.0999999999999996" customHeight="1" outlineLevel="1" thickTop="1" x14ac:dyDescent="0.45">
      <c r="B85" s="1"/>
      <c r="H85" s="31"/>
      <c r="I85" s="8"/>
      <c r="J85" s="8"/>
    </row>
    <row r="86" spans="2:10" outlineLevel="1" x14ac:dyDescent="0.45">
      <c r="B86" s="2" t="s">
        <v>16</v>
      </c>
      <c r="D86" s="10" t="s">
        <v>6</v>
      </c>
      <c r="F86" s="4"/>
      <c r="H86" s="32">
        <v>1</v>
      </c>
      <c r="I86" s="8"/>
      <c r="J86" s="8"/>
    </row>
    <row r="87" spans="2:10" s="7" customFormat="1" ht="5.0999999999999996" customHeight="1" outlineLevel="1" x14ac:dyDescent="0.45">
      <c r="B87" s="6"/>
      <c r="H87" s="31"/>
      <c r="I87" s="16"/>
      <c r="J87" s="16"/>
    </row>
    <row r="88" spans="2:10" outlineLevel="1" x14ac:dyDescent="0.45">
      <c r="B88" s="2" t="s">
        <v>17</v>
      </c>
      <c r="D88" s="10" t="s">
        <v>6</v>
      </c>
      <c r="F88" s="4"/>
      <c r="H88" s="32">
        <v>1</v>
      </c>
      <c r="I88" s="8"/>
      <c r="J88" s="8"/>
    </row>
    <row r="89" spans="2:10" ht="5.0999999999999996" customHeight="1" outlineLevel="1" x14ac:dyDescent="0.45">
      <c r="H89" s="31"/>
    </row>
    <row r="90" spans="2:10" ht="15.75" x14ac:dyDescent="0.5">
      <c r="B90" s="43" t="s">
        <v>18</v>
      </c>
      <c r="C90" s="44"/>
      <c r="D90" s="45"/>
      <c r="E90" s="44"/>
      <c r="F90" s="46">
        <f>SUMIF(D91:D110,"DONE",H91:H110)/H90</f>
        <v>0</v>
      </c>
      <c r="H90" s="33">
        <f>SUBTOTAL(9,H91:H109)</f>
        <v>6</v>
      </c>
      <c r="I90" s="44" t="s">
        <v>103</v>
      </c>
      <c r="J90" s="44"/>
    </row>
    <row r="91" spans="2:10" ht="5.0999999999999996" customHeight="1" thickBot="1" x14ac:dyDescent="0.5"/>
    <row r="92" spans="2:10" ht="15" outlineLevel="1" thickTop="1" thickBot="1" x14ac:dyDescent="0.5">
      <c r="B92" s="3" t="s">
        <v>31</v>
      </c>
      <c r="D92" s="3" t="s">
        <v>1</v>
      </c>
      <c r="F92" s="3" t="s">
        <v>3</v>
      </c>
      <c r="H92" s="31"/>
      <c r="I92" s="8"/>
      <c r="J92" s="8"/>
    </row>
    <row r="93" spans="2:10" ht="5.0999999999999996" customHeight="1" outlineLevel="1" thickTop="1" x14ac:dyDescent="0.45">
      <c r="B93" s="1"/>
      <c r="H93" s="31"/>
      <c r="I93" s="8"/>
      <c r="J93" s="8"/>
    </row>
    <row r="94" spans="2:10" outlineLevel="1" x14ac:dyDescent="0.45">
      <c r="B94" s="2" t="s">
        <v>19</v>
      </c>
      <c r="D94" s="10" t="s">
        <v>6</v>
      </c>
      <c r="F94" s="4"/>
      <c r="H94" s="32">
        <v>1</v>
      </c>
      <c r="I94" s="8"/>
      <c r="J94" s="8"/>
    </row>
    <row r="95" spans="2:10" ht="5.0999999999999996" customHeight="1" outlineLevel="1" x14ac:dyDescent="0.45">
      <c r="B95" s="6"/>
      <c r="C95" s="7"/>
      <c r="D95" s="7"/>
      <c r="E95" s="7"/>
      <c r="F95" s="7"/>
      <c r="H95" s="31"/>
      <c r="I95" s="8"/>
      <c r="J95" s="8"/>
    </row>
    <row r="96" spans="2:10" outlineLevel="1" x14ac:dyDescent="0.45">
      <c r="B96" s="2" t="s">
        <v>20</v>
      </c>
      <c r="D96" s="10" t="s">
        <v>6</v>
      </c>
      <c r="F96" s="4"/>
      <c r="H96" s="32">
        <v>1</v>
      </c>
      <c r="I96" s="8"/>
      <c r="J96" s="8"/>
    </row>
    <row r="97" spans="1:10" ht="5.0999999999999996" customHeight="1" outlineLevel="1" thickBot="1" x14ac:dyDescent="0.5">
      <c r="B97" s="6"/>
      <c r="C97" s="7"/>
      <c r="D97" s="7"/>
      <c r="E97" s="7"/>
      <c r="F97" s="7"/>
      <c r="H97" s="31"/>
      <c r="I97" s="8"/>
      <c r="J97" s="8"/>
    </row>
    <row r="98" spans="1:10" ht="15" outlineLevel="1" thickTop="1" thickBot="1" x14ac:dyDescent="0.5">
      <c r="B98" s="3" t="s">
        <v>29</v>
      </c>
      <c r="D98" s="3" t="s">
        <v>1</v>
      </c>
      <c r="F98" s="3" t="s">
        <v>3</v>
      </c>
      <c r="H98" s="31"/>
      <c r="I98" s="8"/>
      <c r="J98" s="8"/>
    </row>
    <row r="99" spans="1:10" ht="5.0999999999999996" customHeight="1" outlineLevel="1" thickTop="1" x14ac:dyDescent="0.45">
      <c r="B99" s="1"/>
      <c r="H99" s="31"/>
      <c r="I99" s="8"/>
      <c r="J99" s="8"/>
    </row>
    <row r="100" spans="1:10" outlineLevel="1" x14ac:dyDescent="0.45">
      <c r="B100" s="2" t="s">
        <v>35</v>
      </c>
      <c r="D100" s="10" t="s">
        <v>6</v>
      </c>
      <c r="F100" s="4"/>
      <c r="H100" s="32">
        <v>1</v>
      </c>
      <c r="I100" s="8"/>
      <c r="J100" s="8"/>
    </row>
    <row r="101" spans="1:10" ht="5.0999999999999996" customHeight="1" outlineLevel="1" x14ac:dyDescent="0.45">
      <c r="B101" s="6"/>
      <c r="C101" s="7"/>
      <c r="D101" s="7"/>
      <c r="E101" s="7"/>
      <c r="F101" s="7"/>
      <c r="H101" s="31"/>
      <c r="I101" s="8"/>
      <c r="J101" s="8"/>
    </row>
    <row r="102" spans="1:10" outlineLevel="1" x14ac:dyDescent="0.45">
      <c r="B102" s="2" t="s">
        <v>27</v>
      </c>
      <c r="D102" s="10" t="s">
        <v>6</v>
      </c>
      <c r="F102" s="4"/>
      <c r="H102" s="32">
        <v>1</v>
      </c>
      <c r="I102" s="8"/>
      <c r="J102" s="8"/>
    </row>
    <row r="103" spans="1:10" s="7" customFormat="1" ht="5.0999999999999996" customHeight="1" outlineLevel="1" x14ac:dyDescent="0.45">
      <c r="B103" s="6"/>
      <c r="H103" s="31"/>
      <c r="I103" s="16"/>
      <c r="J103" s="16"/>
    </row>
    <row r="104" spans="1:10" outlineLevel="1" x14ac:dyDescent="0.45">
      <c r="B104" s="2" t="s">
        <v>106</v>
      </c>
      <c r="D104" s="10" t="s">
        <v>6</v>
      </c>
      <c r="F104" s="4"/>
      <c r="H104" s="32">
        <v>1</v>
      </c>
      <c r="I104" s="8"/>
      <c r="J104" s="8"/>
    </row>
    <row r="105" spans="1:10" ht="5.0999999999999996" customHeight="1" outlineLevel="1" thickBot="1" x14ac:dyDescent="0.5">
      <c r="B105" s="1"/>
      <c r="H105" s="31"/>
      <c r="I105" s="8"/>
      <c r="J105" s="8"/>
    </row>
    <row r="106" spans="1:10" ht="15" outlineLevel="1" thickTop="1" thickBot="1" x14ac:dyDescent="0.5">
      <c r="B106" s="3" t="s">
        <v>30</v>
      </c>
      <c r="D106" s="3" t="s">
        <v>1</v>
      </c>
      <c r="F106" s="3" t="s">
        <v>3</v>
      </c>
      <c r="H106" s="31"/>
      <c r="I106" s="8"/>
      <c r="J106" s="8"/>
    </row>
    <row r="107" spans="1:10" ht="5.0999999999999996" customHeight="1" outlineLevel="1" thickTop="1" x14ac:dyDescent="0.45">
      <c r="B107" s="1"/>
      <c r="H107" s="31"/>
      <c r="I107" s="8"/>
      <c r="J107" s="8"/>
    </row>
    <row r="108" spans="1:10" outlineLevel="1" x14ac:dyDescent="0.45">
      <c r="B108" s="2" t="s">
        <v>114</v>
      </c>
      <c r="D108" s="10" t="s">
        <v>6</v>
      </c>
      <c r="F108" s="4"/>
      <c r="H108" s="32">
        <v>1</v>
      </c>
      <c r="I108" s="8"/>
      <c r="J108" s="8"/>
    </row>
    <row r="109" spans="1:10" s="7" customFormat="1" ht="5.0999999999999996" customHeight="1" outlineLevel="1" x14ac:dyDescent="0.45">
      <c r="B109" s="6"/>
      <c r="H109" s="16"/>
      <c r="I109" s="16"/>
      <c r="J109" s="16"/>
    </row>
    <row r="111" spans="1:10" x14ac:dyDescent="0.45">
      <c r="A111" s="13" t="s">
        <v>22</v>
      </c>
      <c r="B111" s="14" t="s">
        <v>24</v>
      </c>
      <c r="C111" s="14"/>
      <c r="D111" s="14"/>
      <c r="E111" s="14"/>
      <c r="F111" s="14"/>
    </row>
    <row r="112" spans="1:10" hidden="1" outlineLevel="1" x14ac:dyDescent="0.45">
      <c r="B112" s="11"/>
      <c r="C112" s="11"/>
      <c r="D112" s="12" t="s">
        <v>21</v>
      </c>
      <c r="E112" s="11"/>
      <c r="F112" s="11"/>
    </row>
    <row r="113" spans="2:6" hidden="1" outlineLevel="1" x14ac:dyDescent="0.45">
      <c r="B113" s="11"/>
      <c r="C113" s="11"/>
      <c r="D113" s="12" t="s">
        <v>5</v>
      </c>
      <c r="E113" s="11"/>
      <c r="F113" s="11"/>
    </row>
    <row r="114" spans="2:6" hidden="1" outlineLevel="1" x14ac:dyDescent="0.45">
      <c r="B114" s="11"/>
      <c r="C114" s="11"/>
      <c r="D114" s="12" t="s">
        <v>6</v>
      </c>
      <c r="E114" s="11"/>
      <c r="F114" s="11"/>
    </row>
    <row r="115" spans="2:6" collapsed="1" x14ac:dyDescent="0.45"/>
  </sheetData>
  <conditionalFormatting sqref="D10">
    <cfRule type="expression" dxfId="63" priority="119">
      <formula>D10="OPEN"</formula>
    </cfRule>
    <cfRule type="expression" dxfId="62" priority="121">
      <formula>D10="DONE"</formula>
    </cfRule>
  </conditionalFormatting>
  <conditionalFormatting sqref="D14">
    <cfRule type="expression" dxfId="61" priority="117">
      <formula>D14="OPEN"</formula>
    </cfRule>
    <cfRule type="expression" dxfId="60" priority="118">
      <formula>D14="DONE"</formula>
    </cfRule>
  </conditionalFormatting>
  <conditionalFormatting sqref="D16">
    <cfRule type="expression" dxfId="59" priority="115">
      <formula>D16="OPEN"</formula>
    </cfRule>
    <cfRule type="expression" dxfId="58" priority="116">
      <formula>D16="DONE"</formula>
    </cfRule>
  </conditionalFormatting>
  <conditionalFormatting sqref="D20">
    <cfRule type="expression" dxfId="57" priority="113">
      <formula>D20="OPEN"</formula>
    </cfRule>
    <cfRule type="expression" dxfId="56" priority="114">
      <formula>D20="DONE"</formula>
    </cfRule>
  </conditionalFormatting>
  <conditionalFormatting sqref="D24">
    <cfRule type="expression" dxfId="55" priority="111">
      <formula>D24="OPEN"</formula>
    </cfRule>
    <cfRule type="expression" dxfId="54" priority="112">
      <formula>D24="DONE"</formula>
    </cfRule>
  </conditionalFormatting>
  <conditionalFormatting sqref="D30">
    <cfRule type="expression" dxfId="53" priority="109">
      <formula>D30="OPEN"</formula>
    </cfRule>
    <cfRule type="expression" dxfId="52" priority="110">
      <formula>D30="DONE"</formula>
    </cfRule>
  </conditionalFormatting>
  <conditionalFormatting sqref="D34">
    <cfRule type="expression" dxfId="51" priority="107">
      <formula>D34="OPEN"</formula>
    </cfRule>
    <cfRule type="expression" dxfId="50" priority="108">
      <formula>D34="DONE"</formula>
    </cfRule>
  </conditionalFormatting>
  <conditionalFormatting sqref="D36">
    <cfRule type="expression" dxfId="49" priority="105">
      <formula>D36="OPEN"</formula>
    </cfRule>
    <cfRule type="expression" dxfId="48" priority="106">
      <formula>D36="DONE"</formula>
    </cfRule>
  </conditionalFormatting>
  <conditionalFormatting sqref="D40">
    <cfRule type="expression" dxfId="47" priority="103">
      <formula>D40="OPEN"</formula>
    </cfRule>
    <cfRule type="expression" dxfId="46" priority="104">
      <formula>D40="DONE"</formula>
    </cfRule>
  </conditionalFormatting>
  <conditionalFormatting sqref="D48">
    <cfRule type="expression" dxfId="45" priority="101">
      <formula>D48="OPEN"</formula>
    </cfRule>
    <cfRule type="expression" dxfId="44" priority="102">
      <formula>D48="DONE"</formula>
    </cfRule>
  </conditionalFormatting>
  <conditionalFormatting sqref="D50">
    <cfRule type="expression" dxfId="43" priority="99">
      <formula>D50="OPEN"</formula>
    </cfRule>
    <cfRule type="expression" dxfId="42" priority="100">
      <formula>D50="DONE"</formula>
    </cfRule>
  </conditionalFormatting>
  <conditionalFormatting sqref="D52">
    <cfRule type="expression" dxfId="41" priority="95">
      <formula>D52="OPEN"</formula>
    </cfRule>
    <cfRule type="expression" dxfId="40" priority="96">
      <formula>D52="DONE"</formula>
    </cfRule>
  </conditionalFormatting>
  <conditionalFormatting sqref="D56">
    <cfRule type="expression" dxfId="39" priority="93">
      <formula>D56="OPEN"</formula>
    </cfRule>
    <cfRule type="expression" dxfId="38" priority="94">
      <formula>D56="DONE"</formula>
    </cfRule>
  </conditionalFormatting>
  <conditionalFormatting sqref="D58">
    <cfRule type="expression" dxfId="37" priority="91">
      <formula>D58="OPEN"</formula>
    </cfRule>
    <cfRule type="expression" dxfId="36" priority="92">
      <formula>D58="DONE"</formula>
    </cfRule>
  </conditionalFormatting>
  <conditionalFormatting sqref="D62">
    <cfRule type="expression" dxfId="35" priority="85">
      <formula>D62="OPEN"</formula>
    </cfRule>
    <cfRule type="expression" dxfId="34" priority="86">
      <formula>D62="DONE"</formula>
    </cfRule>
  </conditionalFormatting>
  <conditionalFormatting sqref="D64">
    <cfRule type="expression" dxfId="33" priority="81">
      <formula>D64="OPEN"</formula>
    </cfRule>
    <cfRule type="expression" dxfId="32" priority="82">
      <formula>D64="DONE"</formula>
    </cfRule>
  </conditionalFormatting>
  <conditionalFormatting sqref="D66">
    <cfRule type="expression" dxfId="31" priority="79">
      <formula>D66="OPEN"</formula>
    </cfRule>
    <cfRule type="expression" dxfId="30" priority="80">
      <formula>D66="DONE"</formula>
    </cfRule>
  </conditionalFormatting>
  <conditionalFormatting sqref="D12">
    <cfRule type="expression" dxfId="29" priority="31">
      <formula>D12="OPEN"</formula>
    </cfRule>
    <cfRule type="expression" dxfId="28" priority="32">
      <formula>D12="DONE"</formula>
    </cfRule>
  </conditionalFormatting>
  <conditionalFormatting sqref="D46">
    <cfRule type="expression" dxfId="27" priority="27">
      <formula>D46="OPEN"</formula>
    </cfRule>
    <cfRule type="expression" dxfId="26" priority="28">
      <formula>D46="DONE"</formula>
    </cfRule>
  </conditionalFormatting>
  <conditionalFormatting sqref="D72">
    <cfRule type="expression" dxfId="25" priority="25">
      <formula>D72="OPEN"</formula>
    </cfRule>
    <cfRule type="expression" dxfId="24" priority="26">
      <formula>D72="DONE"</formula>
    </cfRule>
  </conditionalFormatting>
  <conditionalFormatting sqref="D76">
    <cfRule type="expression" dxfId="23" priority="23">
      <formula>D76="OPEN"</formula>
    </cfRule>
    <cfRule type="expression" dxfId="22" priority="24">
      <formula>D76="DONE"</formula>
    </cfRule>
  </conditionalFormatting>
  <conditionalFormatting sqref="D74">
    <cfRule type="expression" dxfId="21" priority="21">
      <formula>D74="OPEN"</formula>
    </cfRule>
    <cfRule type="expression" dxfId="20" priority="22">
      <formula>D74="DONE"</formula>
    </cfRule>
  </conditionalFormatting>
  <conditionalFormatting sqref="D82">
    <cfRule type="expression" dxfId="19" priority="19">
      <formula>D82="OPEN"</formula>
    </cfRule>
    <cfRule type="expression" dxfId="18" priority="20">
      <formula>D82="DONE"</formula>
    </cfRule>
  </conditionalFormatting>
  <conditionalFormatting sqref="D80">
    <cfRule type="expression" dxfId="17" priority="17">
      <formula>D80="OPEN"</formula>
    </cfRule>
    <cfRule type="expression" dxfId="16" priority="18">
      <formula>D80="DONE"</formula>
    </cfRule>
  </conditionalFormatting>
  <conditionalFormatting sqref="D88">
    <cfRule type="expression" dxfId="15" priority="15">
      <formula>D88="OPEN"</formula>
    </cfRule>
    <cfRule type="expression" dxfId="14" priority="16">
      <formula>D88="DONE"</formula>
    </cfRule>
  </conditionalFormatting>
  <conditionalFormatting sqref="D86">
    <cfRule type="expression" dxfId="13" priority="13">
      <formula>D86="OPEN"</formula>
    </cfRule>
    <cfRule type="expression" dxfId="12" priority="14">
      <formula>D86="DONE"</formula>
    </cfRule>
  </conditionalFormatting>
  <conditionalFormatting sqref="D94">
    <cfRule type="expression" dxfId="11" priority="11">
      <formula>D94="OPEN"</formula>
    </cfRule>
    <cfRule type="expression" dxfId="10" priority="12">
      <formula>D94="DONE"</formula>
    </cfRule>
  </conditionalFormatting>
  <conditionalFormatting sqref="D100">
    <cfRule type="expression" dxfId="9" priority="9">
      <formula>D100="OPEN"</formula>
    </cfRule>
    <cfRule type="expression" dxfId="8" priority="10">
      <formula>D100="DONE"</formula>
    </cfRule>
  </conditionalFormatting>
  <conditionalFormatting sqref="D96">
    <cfRule type="expression" dxfId="7" priority="7">
      <formula>D96="OPEN"</formula>
    </cfRule>
    <cfRule type="expression" dxfId="6" priority="8">
      <formula>D96="DONE"</formula>
    </cfRule>
  </conditionalFormatting>
  <conditionalFormatting sqref="D104">
    <cfRule type="expression" dxfId="5" priority="5">
      <formula>D104="OPEN"</formula>
    </cfRule>
    <cfRule type="expression" dxfId="4" priority="6">
      <formula>D104="DONE"</formula>
    </cfRule>
  </conditionalFormatting>
  <conditionalFormatting sqref="D102">
    <cfRule type="expression" dxfId="3" priority="3">
      <formula>D102="OPEN"</formula>
    </cfRule>
    <cfRule type="expression" dxfId="2" priority="4">
      <formula>D102="DONE"</formula>
    </cfRule>
  </conditionalFormatting>
  <conditionalFormatting sqref="D108">
    <cfRule type="expression" dxfId="1" priority="1">
      <formula>D108="OPEN"</formula>
    </cfRule>
    <cfRule type="expression" dxfId="0" priority="2">
      <formula>D108="DONE"</formula>
    </cfRule>
  </conditionalFormatting>
  <dataValidations count="1">
    <dataValidation type="list" allowBlank="1" showInputMessage="1" showErrorMessage="1" sqref="D10 D80:D82 D94:D97 D100:D104 D86:D88 D72:D77 D46 D56:D58 D62:D66 D48:D52 D34:D36 D40 D30 D16 D20 D24 D14 D12 D108:D109" xr:uid="{00000000-0002-0000-0000-000000000000}">
      <formula1>$D$113:$D$114</formula1>
    </dataValidation>
  </dataValidations>
  <hyperlinks>
    <hyperlink ref="I46" location="'Due Diligence_Max Reduced'!A1" display="LINK 1" xr:uid="{64026232-44A3-4102-B5AC-98D14905A701}"/>
    <hyperlink ref="J46" location="'Due Diligence_Short'!A1" display="LINK 2" xr:uid="{60D30C5D-7357-4B12-B001-0E4A7627F72D}"/>
  </hyperlinks>
  <printOptions horizontalCentered="1"/>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8"/>
  <sheetViews>
    <sheetView showGridLines="0" zoomScaleNormal="100" zoomScaleSheetLayoutView="100" workbookViewId="0"/>
  </sheetViews>
  <sheetFormatPr defaultColWidth="9.1328125" defaultRowHeight="13.9" x14ac:dyDescent="0.4"/>
  <cols>
    <col min="1" max="1" width="1.73046875" style="22" customWidth="1"/>
    <col min="2" max="2" width="5.1328125" style="22" bestFit="1" customWidth="1"/>
    <col min="3" max="3" width="96" style="22" customWidth="1"/>
    <col min="4" max="4" width="11" style="22" customWidth="1"/>
    <col min="5" max="5" width="0.3984375" style="22" customWidth="1"/>
    <col min="6" max="6" width="8.1328125" style="24" bestFit="1" customWidth="1"/>
    <col min="7" max="16384" width="9.1328125" style="22"/>
  </cols>
  <sheetData>
    <row r="1" spans="2:6" ht="5.0999999999999996" customHeight="1" x14ac:dyDescent="0.4"/>
    <row r="2" spans="2:6" ht="15" x14ac:dyDescent="0.4">
      <c r="B2" s="20" t="s">
        <v>40</v>
      </c>
      <c r="C2" s="20"/>
      <c r="D2" s="20"/>
      <c r="E2" s="21"/>
      <c r="F2" s="21"/>
    </row>
    <row r="3" spans="2:6" ht="15" x14ac:dyDescent="0.4">
      <c r="B3" s="20" t="s">
        <v>102</v>
      </c>
      <c r="C3" s="20"/>
      <c r="D3" s="20"/>
      <c r="E3" s="21"/>
      <c r="F3" s="21"/>
    </row>
    <row r="4" spans="2:6" ht="15" x14ac:dyDescent="0.4">
      <c r="B4" s="20" t="s">
        <v>41</v>
      </c>
      <c r="C4" s="20"/>
      <c r="D4" s="20"/>
      <c r="E4" s="21"/>
      <c r="F4" s="21"/>
    </row>
    <row r="5" spans="2:6" ht="15" x14ac:dyDescent="0.4">
      <c r="B5" s="23">
        <f ca="1">TODAY()</f>
        <v>44110</v>
      </c>
      <c r="C5" s="23"/>
      <c r="D5" s="23"/>
      <c r="E5" s="21"/>
      <c r="F5" s="21"/>
    </row>
    <row r="6" spans="2:6" ht="5.0999999999999996" customHeight="1" x14ac:dyDescent="0.4"/>
    <row r="7" spans="2:6" x14ac:dyDescent="0.4">
      <c r="B7" s="34"/>
      <c r="C7" s="35" t="s">
        <v>42</v>
      </c>
      <c r="D7" s="36" t="s">
        <v>43</v>
      </c>
      <c r="E7" s="25"/>
      <c r="F7" s="37" t="s">
        <v>44</v>
      </c>
    </row>
    <row r="8" spans="2:6" x14ac:dyDescent="0.4">
      <c r="B8" s="26">
        <f t="shared" ref="B8:B28" si="0">IF(ISBLANK(D8),B7+1,B6+1)</f>
        <v>1</v>
      </c>
      <c r="C8" s="27" t="s">
        <v>119</v>
      </c>
      <c r="D8" s="28"/>
      <c r="E8" s="25"/>
      <c r="F8" s="30">
        <v>1</v>
      </c>
    </row>
    <row r="9" spans="2:6" x14ac:dyDescent="0.4">
      <c r="B9" s="26">
        <f t="shared" si="0"/>
        <v>2</v>
      </c>
      <c r="C9" s="27" t="s">
        <v>45</v>
      </c>
      <c r="D9" s="28"/>
      <c r="E9" s="25"/>
      <c r="F9" s="30">
        <v>1</v>
      </c>
    </row>
    <row r="10" spans="2:6" x14ac:dyDescent="0.4">
      <c r="B10" s="26">
        <f t="shared" si="0"/>
        <v>3</v>
      </c>
      <c r="C10" s="27" t="s">
        <v>97</v>
      </c>
      <c r="D10" s="29"/>
      <c r="E10" s="25"/>
      <c r="F10" s="30">
        <v>1</v>
      </c>
    </row>
    <row r="11" spans="2:6" x14ac:dyDescent="0.4">
      <c r="B11" s="26">
        <f t="shared" si="0"/>
        <v>4</v>
      </c>
      <c r="C11" s="27" t="s">
        <v>46</v>
      </c>
      <c r="D11" s="28"/>
      <c r="E11" s="25"/>
      <c r="F11" s="30">
        <v>1</v>
      </c>
    </row>
    <row r="12" spans="2:6" x14ac:dyDescent="0.4">
      <c r="B12" s="34">
        <f t="shared" si="0"/>
        <v>4</v>
      </c>
      <c r="C12" s="35" t="s">
        <v>48</v>
      </c>
      <c r="D12" s="36" t="s">
        <v>43</v>
      </c>
      <c r="E12" s="25"/>
      <c r="F12" s="37" t="s">
        <v>44</v>
      </c>
    </row>
    <row r="13" spans="2:6" x14ac:dyDescent="0.4">
      <c r="B13" s="26">
        <f t="shared" si="0"/>
        <v>5</v>
      </c>
      <c r="C13" s="27" t="s">
        <v>121</v>
      </c>
      <c r="D13" s="28"/>
      <c r="E13" s="25"/>
      <c r="F13" s="30">
        <v>1</v>
      </c>
    </row>
    <row r="14" spans="2:6" x14ac:dyDescent="0.4">
      <c r="B14" s="26">
        <f t="shared" si="0"/>
        <v>6</v>
      </c>
      <c r="C14" s="27" t="s">
        <v>98</v>
      </c>
      <c r="D14" s="28"/>
      <c r="E14" s="25"/>
      <c r="F14" s="30">
        <v>1</v>
      </c>
    </row>
    <row r="15" spans="2:6" x14ac:dyDescent="0.4">
      <c r="B15" s="34">
        <f t="shared" si="0"/>
        <v>6</v>
      </c>
      <c r="C15" s="35" t="s">
        <v>55</v>
      </c>
      <c r="D15" s="36" t="s">
        <v>43</v>
      </c>
      <c r="E15" s="25"/>
      <c r="F15" s="37" t="s">
        <v>44</v>
      </c>
    </row>
    <row r="16" spans="2:6" ht="15" customHeight="1" x14ac:dyDescent="0.4">
      <c r="B16" s="26">
        <f t="shared" si="0"/>
        <v>7</v>
      </c>
      <c r="C16" s="27" t="s">
        <v>99</v>
      </c>
      <c r="D16" s="28"/>
      <c r="E16" s="25"/>
      <c r="F16" s="30">
        <v>1</v>
      </c>
    </row>
    <row r="17" spans="2:6" x14ac:dyDescent="0.4">
      <c r="B17" s="26">
        <f t="shared" si="0"/>
        <v>8</v>
      </c>
      <c r="C17" s="27" t="s">
        <v>117</v>
      </c>
      <c r="D17" s="28"/>
      <c r="E17" s="25"/>
      <c r="F17" s="30">
        <v>1</v>
      </c>
    </row>
    <row r="18" spans="2:6" x14ac:dyDescent="0.4">
      <c r="B18" s="34">
        <f t="shared" si="0"/>
        <v>8</v>
      </c>
      <c r="C18" s="35" t="s">
        <v>68</v>
      </c>
      <c r="D18" s="36" t="s">
        <v>43</v>
      </c>
      <c r="E18" s="25"/>
      <c r="F18" s="37" t="s">
        <v>44</v>
      </c>
    </row>
    <row r="19" spans="2:6" x14ac:dyDescent="0.4">
      <c r="B19" s="26">
        <f t="shared" si="0"/>
        <v>9</v>
      </c>
      <c r="C19" s="27" t="s">
        <v>100</v>
      </c>
      <c r="D19" s="28"/>
      <c r="E19" s="25"/>
      <c r="F19" s="30">
        <v>1</v>
      </c>
    </row>
    <row r="20" spans="2:6" x14ac:dyDescent="0.4">
      <c r="B20" s="26">
        <f t="shared" si="0"/>
        <v>10</v>
      </c>
      <c r="C20" s="27" t="s">
        <v>71</v>
      </c>
      <c r="D20" s="28"/>
      <c r="E20" s="25"/>
      <c r="F20" s="30">
        <v>1</v>
      </c>
    </row>
    <row r="21" spans="2:6" x14ac:dyDescent="0.4">
      <c r="B21" s="26">
        <f t="shared" si="0"/>
        <v>11</v>
      </c>
      <c r="C21" s="27" t="s">
        <v>74</v>
      </c>
      <c r="D21" s="28"/>
      <c r="E21" s="25"/>
      <c r="F21" s="30">
        <v>1</v>
      </c>
    </row>
    <row r="22" spans="2:6" x14ac:dyDescent="0.4">
      <c r="B22" s="34">
        <f t="shared" si="0"/>
        <v>11</v>
      </c>
      <c r="C22" s="35" t="s">
        <v>76</v>
      </c>
      <c r="D22" s="36" t="s">
        <v>43</v>
      </c>
      <c r="E22" s="25"/>
      <c r="F22" s="37" t="s">
        <v>44</v>
      </c>
    </row>
    <row r="23" spans="2:6" x14ac:dyDescent="0.4">
      <c r="B23" s="26">
        <f t="shared" si="0"/>
        <v>12</v>
      </c>
      <c r="C23" s="27" t="s">
        <v>77</v>
      </c>
      <c r="D23" s="29"/>
      <c r="E23" s="25"/>
      <c r="F23" s="30">
        <v>1</v>
      </c>
    </row>
    <row r="24" spans="2:6" x14ac:dyDescent="0.4">
      <c r="B24" s="34">
        <f t="shared" si="0"/>
        <v>12</v>
      </c>
      <c r="C24" s="35" t="s">
        <v>81</v>
      </c>
      <c r="D24" s="36" t="s">
        <v>43</v>
      </c>
      <c r="E24" s="25"/>
      <c r="F24" s="37" t="s">
        <v>44</v>
      </c>
    </row>
    <row r="25" spans="2:6" x14ac:dyDescent="0.4">
      <c r="B25" s="26">
        <f t="shared" si="0"/>
        <v>13</v>
      </c>
      <c r="C25" s="27" t="s">
        <v>118</v>
      </c>
      <c r="D25" s="29"/>
      <c r="E25" s="25"/>
      <c r="F25" s="30">
        <v>1</v>
      </c>
    </row>
    <row r="26" spans="2:6" x14ac:dyDescent="0.4">
      <c r="B26" s="26">
        <f t="shared" si="0"/>
        <v>14</v>
      </c>
      <c r="C26" s="27" t="s">
        <v>84</v>
      </c>
      <c r="D26" s="29"/>
      <c r="E26" s="25"/>
      <c r="F26" s="30">
        <v>1</v>
      </c>
    </row>
    <row r="27" spans="2:6" x14ac:dyDescent="0.4">
      <c r="B27" s="34">
        <f t="shared" si="0"/>
        <v>14</v>
      </c>
      <c r="C27" s="35" t="s">
        <v>85</v>
      </c>
      <c r="D27" s="36" t="s">
        <v>43</v>
      </c>
      <c r="E27" s="25"/>
      <c r="F27" s="37" t="s">
        <v>44</v>
      </c>
    </row>
    <row r="28" spans="2:6" ht="41.65" x14ac:dyDescent="0.4">
      <c r="B28" s="26">
        <f t="shared" si="0"/>
        <v>15</v>
      </c>
      <c r="C28" s="27" t="s">
        <v>86</v>
      </c>
      <c r="D28" s="29"/>
      <c r="E28" s="25"/>
      <c r="F28" s="30">
        <v>1</v>
      </c>
    </row>
  </sheetData>
  <conditionalFormatting sqref="C8">
    <cfRule type="colorScale" priority="14">
      <colorScale>
        <cfvo type="min"/>
        <cfvo type="max"/>
        <color rgb="FFFFEF9C"/>
        <color rgb="FF63BE7B"/>
      </colorScale>
    </cfRule>
  </conditionalFormatting>
  <conditionalFormatting sqref="F8:F11 F13:F14 F16:F17 F19:F21 F23 F25:F26 F28">
    <cfRule type="colorScale" priority="15">
      <colorScale>
        <cfvo type="min"/>
        <cfvo type="percentile" val="50"/>
        <cfvo type="max"/>
        <color theme="5" tint="0.39997558519241921"/>
        <color theme="5" tint="0.79998168889431442"/>
        <color theme="0"/>
      </colorScale>
    </cfRule>
  </conditionalFormatting>
  <conditionalFormatting sqref="F7">
    <cfRule type="colorScale" priority="12">
      <colorScale>
        <cfvo type="min"/>
        <cfvo type="percentile" val="50"/>
        <cfvo type="max"/>
        <color theme="5" tint="0.39997558519241921"/>
        <color theme="5" tint="0.79998168889431442"/>
        <color theme="0"/>
      </colorScale>
    </cfRule>
  </conditionalFormatting>
  <conditionalFormatting sqref="F12">
    <cfRule type="colorScale" priority="6">
      <colorScale>
        <cfvo type="min"/>
        <cfvo type="percentile" val="50"/>
        <cfvo type="max"/>
        <color theme="5" tint="0.39997558519241921"/>
        <color theme="5" tint="0.79998168889431442"/>
        <color theme="0"/>
      </colorScale>
    </cfRule>
  </conditionalFormatting>
  <conditionalFormatting sqref="F15">
    <cfRule type="colorScale" priority="5">
      <colorScale>
        <cfvo type="min"/>
        <cfvo type="percentile" val="50"/>
        <cfvo type="max"/>
        <color theme="5" tint="0.39997558519241921"/>
        <color theme="5" tint="0.79998168889431442"/>
        <color theme="0"/>
      </colorScale>
    </cfRule>
  </conditionalFormatting>
  <conditionalFormatting sqref="F18">
    <cfRule type="colorScale" priority="4">
      <colorScale>
        <cfvo type="min"/>
        <cfvo type="percentile" val="50"/>
        <cfvo type="max"/>
        <color theme="5" tint="0.39997558519241921"/>
        <color theme="5" tint="0.79998168889431442"/>
        <color theme="0"/>
      </colorScale>
    </cfRule>
  </conditionalFormatting>
  <conditionalFormatting sqref="F22">
    <cfRule type="colorScale" priority="3">
      <colorScale>
        <cfvo type="min"/>
        <cfvo type="percentile" val="50"/>
        <cfvo type="max"/>
        <color theme="5" tint="0.39997558519241921"/>
        <color theme="5" tint="0.79998168889431442"/>
        <color theme="0"/>
      </colorScale>
    </cfRule>
  </conditionalFormatting>
  <conditionalFormatting sqref="F24">
    <cfRule type="colorScale" priority="2">
      <colorScale>
        <cfvo type="min"/>
        <cfvo type="percentile" val="50"/>
        <cfvo type="max"/>
        <color theme="5" tint="0.39997558519241921"/>
        <color theme="5" tint="0.79998168889431442"/>
        <color theme="0"/>
      </colorScale>
    </cfRule>
  </conditionalFormatting>
  <conditionalFormatting sqref="F27">
    <cfRule type="colorScale" priority="1">
      <colorScale>
        <cfvo type="min"/>
        <cfvo type="percentile" val="50"/>
        <cfvo type="max"/>
        <color theme="5" tint="0.39997558519241921"/>
        <color theme="5" tint="0.79998168889431442"/>
        <color theme="0"/>
      </colorScale>
    </cfRule>
  </conditionalFormatting>
  <pageMargins left="0.25" right="0.25" top="0.75" bottom="0.75" header="0.3" footer="0.3"/>
  <pageSetup scale="84" fitToHeight="10" orientation="portrait" verticalDpi="1200" r:id="rId1"/>
  <rowBreaks count="1" manualBreakCount="1">
    <brk id="14"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65"/>
  <sheetViews>
    <sheetView showGridLines="0" zoomScaleNormal="100" zoomScaleSheetLayoutView="100" workbookViewId="0"/>
  </sheetViews>
  <sheetFormatPr defaultColWidth="9.1328125" defaultRowHeight="13.9" x14ac:dyDescent="0.4"/>
  <cols>
    <col min="1" max="1" width="1.73046875" style="22" customWidth="1"/>
    <col min="2" max="2" width="5.1328125" style="22" bestFit="1" customWidth="1"/>
    <col min="3" max="3" width="96" style="22" customWidth="1"/>
    <col min="4" max="4" width="11" style="22" customWidth="1"/>
    <col min="5" max="5" width="0.3984375" style="22" customWidth="1"/>
    <col min="6" max="6" width="8.1328125" style="24" bestFit="1" customWidth="1"/>
    <col min="7" max="16384" width="9.1328125" style="22"/>
  </cols>
  <sheetData>
    <row r="1" spans="2:6" ht="5.0999999999999996" customHeight="1" x14ac:dyDescent="0.4"/>
    <row r="2" spans="2:6" ht="15" x14ac:dyDescent="0.4">
      <c r="B2" s="20" t="s">
        <v>40</v>
      </c>
      <c r="C2" s="20"/>
      <c r="D2" s="20"/>
      <c r="E2" s="21"/>
      <c r="F2" s="21"/>
    </row>
    <row r="3" spans="2:6" ht="15" x14ac:dyDescent="0.4">
      <c r="B3" s="20" t="s">
        <v>102</v>
      </c>
      <c r="C3" s="20"/>
      <c r="D3" s="20"/>
      <c r="E3" s="21"/>
      <c r="F3" s="21"/>
    </row>
    <row r="4" spans="2:6" ht="15" x14ac:dyDescent="0.4">
      <c r="B4" s="20" t="s">
        <v>41</v>
      </c>
      <c r="C4" s="20"/>
      <c r="D4" s="20"/>
      <c r="E4" s="21"/>
      <c r="F4" s="21"/>
    </row>
    <row r="5" spans="2:6" ht="15" x14ac:dyDescent="0.4">
      <c r="B5" s="23">
        <f ca="1">TODAY()</f>
        <v>44110</v>
      </c>
      <c r="C5" s="23"/>
      <c r="D5" s="23"/>
      <c r="E5" s="21"/>
      <c r="F5" s="21"/>
    </row>
    <row r="6" spans="2:6" ht="5.0999999999999996" customHeight="1" x14ac:dyDescent="0.4"/>
    <row r="7" spans="2:6" x14ac:dyDescent="0.4">
      <c r="B7" s="38"/>
      <c r="C7" s="35" t="s">
        <v>42</v>
      </c>
      <c r="D7" s="36" t="s">
        <v>43</v>
      </c>
      <c r="E7" s="25"/>
      <c r="F7" s="37" t="s">
        <v>44</v>
      </c>
    </row>
    <row r="8" spans="2:6" x14ac:dyDescent="0.4">
      <c r="B8" s="26">
        <f t="shared" ref="B8:B65" si="0">IF(ISBLANK(D8),B7+1,B6+1)</f>
        <v>1</v>
      </c>
      <c r="C8" s="27" t="s">
        <v>120</v>
      </c>
      <c r="D8" s="28"/>
      <c r="E8" s="25"/>
      <c r="F8" s="30">
        <v>1</v>
      </c>
    </row>
    <row r="9" spans="2:6" x14ac:dyDescent="0.4">
      <c r="B9" s="26">
        <f t="shared" si="0"/>
        <v>2</v>
      </c>
      <c r="C9" s="27" t="s">
        <v>45</v>
      </c>
      <c r="D9" s="28"/>
      <c r="E9" s="25"/>
      <c r="F9" s="30">
        <v>1</v>
      </c>
    </row>
    <row r="10" spans="2:6" x14ac:dyDescent="0.4">
      <c r="B10" s="26">
        <f t="shared" si="0"/>
        <v>3</v>
      </c>
      <c r="C10" s="27" t="s">
        <v>107</v>
      </c>
      <c r="D10" s="29"/>
      <c r="E10" s="25"/>
      <c r="F10" s="30">
        <v>1</v>
      </c>
    </row>
    <row r="11" spans="2:6" x14ac:dyDescent="0.4">
      <c r="B11" s="26">
        <f t="shared" si="0"/>
        <v>4</v>
      </c>
      <c r="C11" s="27" t="s">
        <v>108</v>
      </c>
      <c r="D11" s="28"/>
      <c r="E11" s="25"/>
      <c r="F11" s="30">
        <v>1</v>
      </c>
    </row>
    <row r="12" spans="2:6" x14ac:dyDescent="0.4">
      <c r="B12" s="26">
        <f t="shared" si="0"/>
        <v>5</v>
      </c>
      <c r="C12" s="27" t="s">
        <v>47</v>
      </c>
      <c r="D12" s="28"/>
      <c r="E12" s="25"/>
      <c r="F12" s="30">
        <v>1</v>
      </c>
    </row>
    <row r="13" spans="2:6" x14ac:dyDescent="0.4">
      <c r="B13" s="26">
        <f t="shared" si="0"/>
        <v>6</v>
      </c>
      <c r="C13" s="27" t="s">
        <v>109</v>
      </c>
      <c r="D13" s="28"/>
      <c r="E13" s="25"/>
      <c r="F13" s="30">
        <v>1</v>
      </c>
    </row>
    <row r="14" spans="2:6" x14ac:dyDescent="0.4">
      <c r="B14" s="42">
        <f t="shared" si="0"/>
        <v>6</v>
      </c>
      <c r="C14" s="39" t="s">
        <v>48</v>
      </c>
      <c r="D14" s="40" t="s">
        <v>43</v>
      </c>
      <c r="E14" s="25"/>
      <c r="F14" s="41" t="s">
        <v>44</v>
      </c>
    </row>
    <row r="15" spans="2:6" ht="27.75" x14ac:dyDescent="0.4">
      <c r="B15" s="26">
        <f t="shared" si="0"/>
        <v>7</v>
      </c>
      <c r="C15" s="27" t="s">
        <v>111</v>
      </c>
      <c r="D15" s="28"/>
      <c r="E15" s="25"/>
      <c r="F15" s="30">
        <v>1</v>
      </c>
    </row>
    <row r="16" spans="2:6" x14ac:dyDescent="0.4">
      <c r="B16" s="26">
        <f t="shared" si="0"/>
        <v>8</v>
      </c>
      <c r="C16" s="27" t="s">
        <v>110</v>
      </c>
      <c r="D16" s="28"/>
      <c r="E16" s="25"/>
      <c r="F16" s="30">
        <v>1</v>
      </c>
    </row>
    <row r="17" spans="2:6" ht="27.75" x14ac:dyDescent="0.4">
      <c r="B17" s="26">
        <f t="shared" si="0"/>
        <v>9</v>
      </c>
      <c r="C17" s="27" t="s">
        <v>49</v>
      </c>
      <c r="D17" s="28"/>
      <c r="E17" s="25"/>
      <c r="F17" s="30">
        <v>1</v>
      </c>
    </row>
    <row r="18" spans="2:6" x14ac:dyDescent="0.4">
      <c r="B18" s="42">
        <f t="shared" si="0"/>
        <v>9</v>
      </c>
      <c r="C18" s="39" t="s">
        <v>50</v>
      </c>
      <c r="D18" s="40" t="s">
        <v>43</v>
      </c>
      <c r="E18" s="25"/>
      <c r="F18" s="41" t="s">
        <v>44</v>
      </c>
    </row>
    <row r="19" spans="2:6" ht="27.75" x14ac:dyDescent="0.4">
      <c r="B19" s="26">
        <f t="shared" si="0"/>
        <v>10</v>
      </c>
      <c r="C19" s="27" t="s">
        <v>51</v>
      </c>
      <c r="D19" s="29"/>
      <c r="E19" s="25"/>
      <c r="F19" s="30">
        <v>1</v>
      </c>
    </row>
    <row r="20" spans="2:6" x14ac:dyDescent="0.4">
      <c r="B20" s="26">
        <f t="shared" si="0"/>
        <v>11</v>
      </c>
      <c r="C20" s="27" t="s">
        <v>52</v>
      </c>
      <c r="D20" s="29"/>
      <c r="E20" s="25"/>
      <c r="F20" s="30">
        <v>1</v>
      </c>
    </row>
    <row r="21" spans="2:6" ht="27.75" x14ac:dyDescent="0.4">
      <c r="B21" s="26">
        <f t="shared" si="0"/>
        <v>12</v>
      </c>
      <c r="C21" s="27" t="s">
        <v>53</v>
      </c>
      <c r="D21" s="29"/>
      <c r="E21" s="25"/>
      <c r="F21" s="30">
        <v>1</v>
      </c>
    </row>
    <row r="22" spans="2:6" x14ac:dyDescent="0.4">
      <c r="B22" s="26">
        <f t="shared" si="0"/>
        <v>13</v>
      </c>
      <c r="C22" s="27" t="s">
        <v>54</v>
      </c>
      <c r="D22" s="29"/>
      <c r="E22" s="25"/>
      <c r="F22" s="30">
        <v>1</v>
      </c>
    </row>
    <row r="23" spans="2:6" x14ac:dyDescent="0.4">
      <c r="B23" s="42">
        <f t="shared" si="0"/>
        <v>13</v>
      </c>
      <c r="C23" s="39" t="s">
        <v>55</v>
      </c>
      <c r="D23" s="40" t="s">
        <v>43</v>
      </c>
      <c r="E23" s="25"/>
      <c r="F23" s="41" t="s">
        <v>44</v>
      </c>
    </row>
    <row r="24" spans="2:6" x14ac:dyDescent="0.4">
      <c r="B24" s="26">
        <f t="shared" si="0"/>
        <v>14</v>
      </c>
      <c r="C24" s="27" t="s">
        <v>56</v>
      </c>
      <c r="D24" s="28"/>
      <c r="E24" s="25"/>
      <c r="F24" s="30">
        <v>1</v>
      </c>
    </row>
    <row r="25" spans="2:6" x14ac:dyDescent="0.4">
      <c r="B25" s="26">
        <f t="shared" si="0"/>
        <v>15</v>
      </c>
      <c r="C25" s="27" t="s">
        <v>57</v>
      </c>
      <c r="D25" s="28"/>
      <c r="E25" s="25"/>
      <c r="F25" s="30">
        <v>1</v>
      </c>
    </row>
    <row r="26" spans="2:6" ht="27.75" x14ac:dyDescent="0.4">
      <c r="B26" s="26">
        <f t="shared" si="0"/>
        <v>16</v>
      </c>
      <c r="C26" s="27" t="s">
        <v>58</v>
      </c>
      <c r="D26" s="28"/>
      <c r="E26" s="25"/>
      <c r="F26" s="30">
        <v>1</v>
      </c>
    </row>
    <row r="27" spans="2:6" x14ac:dyDescent="0.4">
      <c r="B27" s="26">
        <f t="shared" si="0"/>
        <v>17</v>
      </c>
      <c r="C27" s="27" t="s">
        <v>59</v>
      </c>
      <c r="D27" s="28"/>
      <c r="E27" s="25"/>
      <c r="F27" s="30">
        <v>1</v>
      </c>
    </row>
    <row r="28" spans="2:6" ht="55.5" x14ac:dyDescent="0.4">
      <c r="B28" s="26">
        <f t="shared" si="0"/>
        <v>18</v>
      </c>
      <c r="C28" s="27" t="s">
        <v>60</v>
      </c>
      <c r="D28" s="28"/>
      <c r="E28" s="25"/>
      <c r="F28" s="30">
        <v>1</v>
      </c>
    </row>
    <row r="29" spans="2:6" x14ac:dyDescent="0.4">
      <c r="B29" s="26">
        <f t="shared" si="0"/>
        <v>19</v>
      </c>
      <c r="C29" s="27" t="s">
        <v>61</v>
      </c>
      <c r="D29" s="28"/>
      <c r="E29" s="25"/>
      <c r="F29" s="30">
        <v>1</v>
      </c>
    </row>
    <row r="30" spans="2:6" x14ac:dyDescent="0.4">
      <c r="B30" s="26">
        <f t="shared" si="0"/>
        <v>20</v>
      </c>
      <c r="C30" s="27" t="s">
        <v>62</v>
      </c>
      <c r="D30" s="28"/>
      <c r="E30" s="25"/>
      <c r="F30" s="30">
        <v>1</v>
      </c>
    </row>
    <row r="31" spans="2:6" x14ac:dyDescent="0.4">
      <c r="B31" s="26">
        <f t="shared" si="0"/>
        <v>21</v>
      </c>
      <c r="C31" s="27" t="s">
        <v>63</v>
      </c>
      <c r="D31" s="28"/>
      <c r="E31" s="25"/>
      <c r="F31" s="30">
        <v>1</v>
      </c>
    </row>
    <row r="32" spans="2:6" x14ac:dyDescent="0.4">
      <c r="B32" s="42">
        <f t="shared" si="0"/>
        <v>21</v>
      </c>
      <c r="C32" s="39" t="s">
        <v>64</v>
      </c>
      <c r="D32" s="40" t="s">
        <v>43</v>
      </c>
      <c r="E32" s="25"/>
      <c r="F32" s="41" t="s">
        <v>44</v>
      </c>
    </row>
    <row r="33" spans="2:6" ht="15" customHeight="1" x14ac:dyDescent="0.4">
      <c r="B33" s="26">
        <f t="shared" si="0"/>
        <v>22</v>
      </c>
      <c r="C33" s="27" t="s">
        <v>65</v>
      </c>
      <c r="D33" s="28"/>
      <c r="E33" s="25"/>
      <c r="F33" s="30">
        <v>1</v>
      </c>
    </row>
    <row r="34" spans="2:6" x14ac:dyDescent="0.4">
      <c r="B34" s="26">
        <f t="shared" si="0"/>
        <v>23</v>
      </c>
      <c r="C34" s="27" t="s">
        <v>66</v>
      </c>
      <c r="D34" s="28"/>
      <c r="E34" s="25"/>
      <c r="F34" s="30">
        <v>1</v>
      </c>
    </row>
    <row r="35" spans="2:6" x14ac:dyDescent="0.4">
      <c r="B35" s="26">
        <f t="shared" si="0"/>
        <v>24</v>
      </c>
      <c r="C35" s="27" t="s">
        <v>112</v>
      </c>
      <c r="D35" s="28"/>
      <c r="E35" s="25"/>
      <c r="F35" s="30">
        <v>1</v>
      </c>
    </row>
    <row r="36" spans="2:6" ht="27.75" x14ac:dyDescent="0.4">
      <c r="B36" s="26">
        <f t="shared" si="0"/>
        <v>25</v>
      </c>
      <c r="C36" s="27" t="s">
        <v>67</v>
      </c>
      <c r="D36" s="28"/>
      <c r="E36" s="25"/>
      <c r="F36" s="30">
        <v>1</v>
      </c>
    </row>
    <row r="37" spans="2:6" x14ac:dyDescent="0.4">
      <c r="B37" s="42">
        <f t="shared" si="0"/>
        <v>25</v>
      </c>
      <c r="C37" s="39" t="s">
        <v>68</v>
      </c>
      <c r="D37" s="40" t="s">
        <v>43</v>
      </c>
      <c r="E37" s="25"/>
      <c r="F37" s="41" t="s">
        <v>44</v>
      </c>
    </row>
    <row r="38" spans="2:6" ht="27.75" x14ac:dyDescent="0.4">
      <c r="B38" s="26">
        <f t="shared" si="0"/>
        <v>26</v>
      </c>
      <c r="C38" s="27" t="s">
        <v>69</v>
      </c>
      <c r="D38" s="29"/>
      <c r="E38" s="25"/>
      <c r="F38" s="30">
        <v>1</v>
      </c>
    </row>
    <row r="39" spans="2:6" x14ac:dyDescent="0.4">
      <c r="B39" s="26">
        <f t="shared" si="0"/>
        <v>27</v>
      </c>
      <c r="C39" s="27" t="s">
        <v>70</v>
      </c>
      <c r="D39" s="28"/>
      <c r="E39" s="25"/>
      <c r="F39" s="30">
        <v>1</v>
      </c>
    </row>
    <row r="40" spans="2:6" x14ac:dyDescent="0.4">
      <c r="B40" s="26">
        <f t="shared" si="0"/>
        <v>28</v>
      </c>
      <c r="C40" s="27" t="s">
        <v>71</v>
      </c>
      <c r="D40" s="28"/>
      <c r="E40" s="25"/>
      <c r="F40" s="30">
        <v>1</v>
      </c>
    </row>
    <row r="41" spans="2:6" x14ac:dyDescent="0.4">
      <c r="B41" s="26">
        <f t="shared" si="0"/>
        <v>29</v>
      </c>
      <c r="C41" s="27" t="s">
        <v>72</v>
      </c>
      <c r="D41" s="28"/>
      <c r="E41" s="25"/>
      <c r="F41" s="30">
        <v>1</v>
      </c>
    </row>
    <row r="42" spans="2:6" x14ac:dyDescent="0.4">
      <c r="B42" s="26">
        <f t="shared" si="0"/>
        <v>30</v>
      </c>
      <c r="C42" s="27" t="s">
        <v>73</v>
      </c>
      <c r="D42" s="28"/>
      <c r="E42" s="25"/>
      <c r="F42" s="30">
        <v>1</v>
      </c>
    </row>
    <row r="43" spans="2:6" x14ac:dyDescent="0.4">
      <c r="B43" s="26">
        <f t="shared" si="0"/>
        <v>31</v>
      </c>
      <c r="C43" s="27" t="s">
        <v>74</v>
      </c>
      <c r="D43" s="28"/>
      <c r="E43" s="25"/>
      <c r="F43" s="30">
        <v>1</v>
      </c>
    </row>
    <row r="44" spans="2:6" x14ac:dyDescent="0.4">
      <c r="B44" s="26">
        <f t="shared" si="0"/>
        <v>32</v>
      </c>
      <c r="C44" s="27" t="s">
        <v>75</v>
      </c>
      <c r="D44" s="28"/>
      <c r="E44" s="25"/>
      <c r="F44" s="30">
        <v>1</v>
      </c>
    </row>
    <row r="45" spans="2:6" x14ac:dyDescent="0.4">
      <c r="B45" s="42">
        <f t="shared" si="0"/>
        <v>32</v>
      </c>
      <c r="C45" s="39" t="s">
        <v>76</v>
      </c>
      <c r="D45" s="40" t="s">
        <v>43</v>
      </c>
      <c r="E45" s="25"/>
      <c r="F45" s="41" t="s">
        <v>44</v>
      </c>
    </row>
    <row r="46" spans="2:6" x14ac:dyDescent="0.4">
      <c r="B46" s="26">
        <f t="shared" si="0"/>
        <v>33</v>
      </c>
      <c r="C46" s="27" t="s">
        <v>77</v>
      </c>
      <c r="D46" s="29"/>
      <c r="E46" s="25"/>
      <c r="F46" s="30">
        <v>1</v>
      </c>
    </row>
    <row r="47" spans="2:6" x14ac:dyDescent="0.4">
      <c r="B47" s="42">
        <f t="shared" si="0"/>
        <v>33</v>
      </c>
      <c r="C47" s="39" t="s">
        <v>78</v>
      </c>
      <c r="D47" s="40" t="s">
        <v>43</v>
      </c>
      <c r="E47" s="25"/>
      <c r="F47" s="41" t="s">
        <v>44</v>
      </c>
    </row>
    <row r="48" spans="2:6" ht="27.75" x14ac:dyDescent="0.4">
      <c r="B48" s="26">
        <f t="shared" si="0"/>
        <v>34</v>
      </c>
      <c r="C48" s="27" t="s">
        <v>79</v>
      </c>
      <c r="D48" s="29"/>
      <c r="E48" s="25"/>
      <c r="F48" s="30">
        <v>1</v>
      </c>
    </row>
    <row r="49" spans="2:6" x14ac:dyDescent="0.4">
      <c r="B49" s="26">
        <f t="shared" si="0"/>
        <v>35</v>
      </c>
      <c r="C49" s="27" t="s">
        <v>80</v>
      </c>
      <c r="D49" s="29"/>
      <c r="E49" s="25"/>
      <c r="F49" s="30">
        <v>1</v>
      </c>
    </row>
    <row r="50" spans="2:6" x14ac:dyDescent="0.4">
      <c r="B50" s="42">
        <f t="shared" si="0"/>
        <v>35</v>
      </c>
      <c r="C50" s="39" t="s">
        <v>81</v>
      </c>
      <c r="D50" s="40" t="s">
        <v>43</v>
      </c>
      <c r="E50" s="25"/>
      <c r="F50" s="41" t="s">
        <v>44</v>
      </c>
    </row>
    <row r="51" spans="2:6" x14ac:dyDescent="0.4">
      <c r="B51" s="26">
        <f t="shared" si="0"/>
        <v>36</v>
      </c>
      <c r="C51" s="27" t="s">
        <v>82</v>
      </c>
      <c r="D51" s="29"/>
      <c r="E51" s="25"/>
      <c r="F51" s="30">
        <v>1</v>
      </c>
    </row>
    <row r="52" spans="2:6" ht="27.75" x14ac:dyDescent="0.4">
      <c r="B52" s="26">
        <f t="shared" si="0"/>
        <v>37</v>
      </c>
      <c r="C52" s="27" t="s">
        <v>83</v>
      </c>
      <c r="D52" s="29"/>
      <c r="E52" s="25"/>
      <c r="F52" s="30">
        <v>1</v>
      </c>
    </row>
    <row r="53" spans="2:6" x14ac:dyDescent="0.4">
      <c r="B53" s="26">
        <f t="shared" si="0"/>
        <v>38</v>
      </c>
      <c r="C53" s="27" t="s">
        <v>84</v>
      </c>
      <c r="D53" s="29"/>
      <c r="E53" s="25"/>
      <c r="F53" s="30">
        <v>1</v>
      </c>
    </row>
    <row r="54" spans="2:6" x14ac:dyDescent="0.4">
      <c r="B54" s="42">
        <f t="shared" si="0"/>
        <v>38</v>
      </c>
      <c r="C54" s="39" t="s">
        <v>85</v>
      </c>
      <c r="D54" s="40" t="s">
        <v>43</v>
      </c>
      <c r="E54" s="25"/>
      <c r="F54" s="41" t="s">
        <v>44</v>
      </c>
    </row>
    <row r="55" spans="2:6" ht="41.65" x14ac:dyDescent="0.4">
      <c r="B55" s="26">
        <f t="shared" si="0"/>
        <v>39</v>
      </c>
      <c r="C55" s="27" t="s">
        <v>86</v>
      </c>
      <c r="D55" s="29"/>
      <c r="E55" s="25"/>
      <c r="F55" s="30">
        <v>1</v>
      </c>
    </row>
    <row r="56" spans="2:6" ht="27.75" x14ac:dyDescent="0.4">
      <c r="B56" s="26">
        <f t="shared" si="0"/>
        <v>40</v>
      </c>
      <c r="C56" s="27" t="s">
        <v>87</v>
      </c>
      <c r="D56" s="29"/>
      <c r="E56" s="25"/>
      <c r="F56" s="30">
        <v>1</v>
      </c>
    </row>
    <row r="57" spans="2:6" ht="30" customHeight="1" x14ac:dyDescent="0.4">
      <c r="B57" s="26">
        <f t="shared" si="0"/>
        <v>41</v>
      </c>
      <c r="C57" s="27" t="s">
        <v>88</v>
      </c>
      <c r="D57" s="29"/>
      <c r="E57" s="25"/>
      <c r="F57" s="30">
        <v>1</v>
      </c>
    </row>
    <row r="58" spans="2:6" ht="27.75" x14ac:dyDescent="0.4">
      <c r="B58" s="26">
        <f t="shared" si="0"/>
        <v>42</v>
      </c>
      <c r="C58" s="27" t="s">
        <v>89</v>
      </c>
      <c r="D58" s="29"/>
      <c r="E58" s="25"/>
      <c r="F58" s="30">
        <v>1</v>
      </c>
    </row>
    <row r="59" spans="2:6" x14ac:dyDescent="0.4">
      <c r="B59" s="26">
        <f t="shared" si="0"/>
        <v>43</v>
      </c>
      <c r="C59" s="27" t="s">
        <v>90</v>
      </c>
      <c r="D59" s="29"/>
      <c r="E59" s="25"/>
      <c r="F59" s="30">
        <v>1</v>
      </c>
    </row>
    <row r="60" spans="2:6" ht="27.75" x14ac:dyDescent="0.4">
      <c r="B60" s="26">
        <f t="shared" si="0"/>
        <v>44</v>
      </c>
      <c r="C60" s="27" t="s">
        <v>91</v>
      </c>
      <c r="D60" s="29"/>
      <c r="E60" s="25"/>
      <c r="F60" s="30">
        <v>1</v>
      </c>
    </row>
    <row r="61" spans="2:6" x14ac:dyDescent="0.4">
      <c r="B61" s="26">
        <f t="shared" si="0"/>
        <v>45</v>
      </c>
      <c r="C61" s="27" t="s">
        <v>92</v>
      </c>
      <c r="D61" s="29"/>
      <c r="E61" s="25"/>
      <c r="F61" s="30">
        <v>1</v>
      </c>
    </row>
    <row r="62" spans="2:6" x14ac:dyDescent="0.4">
      <c r="B62" s="26">
        <f t="shared" si="0"/>
        <v>46</v>
      </c>
      <c r="C62" s="27" t="s">
        <v>93</v>
      </c>
      <c r="D62" s="29"/>
      <c r="E62" s="25"/>
      <c r="F62" s="30">
        <v>1</v>
      </c>
    </row>
    <row r="63" spans="2:6" x14ac:dyDescent="0.4">
      <c r="B63" s="26">
        <f t="shared" si="0"/>
        <v>47</v>
      </c>
      <c r="C63" s="27" t="s">
        <v>94</v>
      </c>
      <c r="D63" s="29"/>
      <c r="E63" s="25"/>
      <c r="F63" s="30">
        <v>1</v>
      </c>
    </row>
    <row r="64" spans="2:6" ht="27.75" x14ac:dyDescent="0.4">
      <c r="B64" s="26">
        <f t="shared" si="0"/>
        <v>48</v>
      </c>
      <c r="C64" s="27" t="s">
        <v>95</v>
      </c>
      <c r="D64" s="29"/>
      <c r="E64" s="25"/>
      <c r="F64" s="30">
        <v>1</v>
      </c>
    </row>
    <row r="65" spans="2:6" x14ac:dyDescent="0.4">
      <c r="B65" s="26">
        <f t="shared" si="0"/>
        <v>49</v>
      </c>
      <c r="C65" s="27" t="s">
        <v>96</v>
      </c>
      <c r="D65" s="29"/>
      <c r="E65" s="25"/>
      <c r="F65" s="30">
        <v>1</v>
      </c>
    </row>
  </sheetData>
  <conditionalFormatting sqref="C8">
    <cfRule type="colorScale" priority="21">
      <colorScale>
        <cfvo type="min"/>
        <cfvo type="max"/>
        <color rgb="FFFFEF9C"/>
        <color rgb="FF63BE7B"/>
      </colorScale>
    </cfRule>
  </conditionalFormatting>
  <conditionalFormatting sqref="F8:F13 F15:F17 F19:F22 F24:F31 F33:F36 F38:F44 F46 F48:F49 F51:F53 F55:F65">
    <cfRule type="colorScale" priority="22">
      <colorScale>
        <cfvo type="min"/>
        <cfvo type="percentile" val="50"/>
        <cfvo type="max"/>
        <color theme="5" tint="0.39997558519241921"/>
        <color theme="5" tint="0.79998168889431442"/>
        <color theme="0"/>
      </colorScale>
    </cfRule>
  </conditionalFormatting>
  <conditionalFormatting sqref="F7">
    <cfRule type="colorScale" priority="10">
      <colorScale>
        <cfvo type="min"/>
        <cfvo type="percentile" val="50"/>
        <cfvo type="max"/>
        <color theme="5" tint="0.39997558519241921"/>
        <color theme="5" tint="0.79998168889431442"/>
        <color theme="0"/>
      </colorScale>
    </cfRule>
  </conditionalFormatting>
  <conditionalFormatting sqref="F14">
    <cfRule type="colorScale" priority="9">
      <colorScale>
        <cfvo type="min"/>
        <cfvo type="percentile" val="50"/>
        <cfvo type="max"/>
        <color theme="5" tint="0.39997558519241921"/>
        <color theme="5" tint="0.79998168889431442"/>
        <color theme="0"/>
      </colorScale>
    </cfRule>
  </conditionalFormatting>
  <conditionalFormatting sqref="F18">
    <cfRule type="colorScale" priority="8">
      <colorScale>
        <cfvo type="min"/>
        <cfvo type="percentile" val="50"/>
        <cfvo type="max"/>
        <color theme="5" tint="0.39997558519241921"/>
        <color theme="5" tint="0.79998168889431442"/>
        <color theme="0"/>
      </colorScale>
    </cfRule>
  </conditionalFormatting>
  <conditionalFormatting sqref="F23">
    <cfRule type="colorScale" priority="7">
      <colorScale>
        <cfvo type="min"/>
        <cfvo type="percentile" val="50"/>
        <cfvo type="max"/>
        <color theme="5" tint="0.39997558519241921"/>
        <color theme="5" tint="0.79998168889431442"/>
        <color theme="0"/>
      </colorScale>
    </cfRule>
  </conditionalFormatting>
  <conditionalFormatting sqref="F32">
    <cfRule type="colorScale" priority="6">
      <colorScale>
        <cfvo type="min"/>
        <cfvo type="percentile" val="50"/>
        <cfvo type="max"/>
        <color theme="5" tint="0.39997558519241921"/>
        <color theme="5" tint="0.79998168889431442"/>
        <color theme="0"/>
      </colorScale>
    </cfRule>
  </conditionalFormatting>
  <conditionalFormatting sqref="F37">
    <cfRule type="colorScale" priority="5">
      <colorScale>
        <cfvo type="min"/>
        <cfvo type="percentile" val="50"/>
        <cfvo type="max"/>
        <color theme="5" tint="0.39997558519241921"/>
        <color theme="5" tint="0.79998168889431442"/>
        <color theme="0"/>
      </colorScale>
    </cfRule>
  </conditionalFormatting>
  <conditionalFormatting sqref="F45">
    <cfRule type="colorScale" priority="4">
      <colorScale>
        <cfvo type="min"/>
        <cfvo type="percentile" val="50"/>
        <cfvo type="max"/>
        <color theme="5" tint="0.39997558519241921"/>
        <color theme="5" tint="0.79998168889431442"/>
        <color theme="0"/>
      </colorScale>
    </cfRule>
  </conditionalFormatting>
  <conditionalFormatting sqref="F47">
    <cfRule type="colorScale" priority="3">
      <colorScale>
        <cfvo type="min"/>
        <cfvo type="percentile" val="50"/>
        <cfvo type="max"/>
        <color theme="5" tint="0.39997558519241921"/>
        <color theme="5" tint="0.79998168889431442"/>
        <color theme="0"/>
      </colorScale>
    </cfRule>
  </conditionalFormatting>
  <conditionalFormatting sqref="F50">
    <cfRule type="colorScale" priority="2">
      <colorScale>
        <cfvo type="min"/>
        <cfvo type="percentile" val="50"/>
        <cfvo type="max"/>
        <color theme="5" tint="0.39997558519241921"/>
        <color theme="5" tint="0.79998168889431442"/>
        <color theme="0"/>
      </colorScale>
    </cfRule>
  </conditionalFormatting>
  <conditionalFormatting sqref="F54">
    <cfRule type="colorScale" priority="1">
      <colorScale>
        <cfvo type="min"/>
        <cfvo type="percentile" val="50"/>
        <cfvo type="max"/>
        <color theme="5" tint="0.39997558519241921"/>
        <color theme="5" tint="0.79998168889431442"/>
        <color theme="0"/>
      </colorScale>
    </cfRule>
  </conditionalFormatting>
  <pageMargins left="0.25" right="0.25" top="0.75" bottom="0.75" header="0.3" footer="0.3"/>
  <pageSetup scale="84" fitToHeight="10" orientation="portrait" verticalDpi="1200" r:id="rId1"/>
  <rowBreaks count="1" manualBreakCount="1">
    <brk id="22"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ToC</vt:lpstr>
      <vt:lpstr>Process Overview</vt:lpstr>
      <vt:lpstr>Due Diligence_Max Reduced</vt:lpstr>
      <vt:lpstr>Due Diligence_Short</vt:lpstr>
      <vt:lpstr>'Due Diligence_Max Reduced'!Print_Area</vt:lpstr>
      <vt:lpstr>'Due Diligence_Short'!Print_Area</vt:lpstr>
      <vt:lpstr>'Process Overview'!Print_Area</vt:lpstr>
    </vt:vector>
  </TitlesOfParts>
  <Company>HTH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Lynch</dc:creator>
  <cp:lastModifiedBy>Peter Lynch</cp:lastModifiedBy>
  <cp:lastPrinted>2018-10-15T19:07:55Z</cp:lastPrinted>
  <dcterms:created xsi:type="dcterms:W3CDTF">2017-11-01T21:07:16Z</dcterms:created>
  <dcterms:modified xsi:type="dcterms:W3CDTF">2020-10-06T15:55:36Z</dcterms:modified>
</cp:coreProperties>
</file>