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Peter Lynch\Dropbox\ASM Content Creation\Annual vs Monthly\Revenue Growth Video\"/>
    </mc:Choice>
  </mc:AlternateContent>
  <xr:revisionPtr revIDLastSave="0" documentId="13_ncr:1_{722C68FE-52C7-4E7E-9F7E-34EBBC8D1516}" xr6:coauthVersionLast="45" xr6:coauthVersionMax="45" xr10:uidLastSave="{00000000-0000-0000-0000-000000000000}"/>
  <bookViews>
    <workbookView xWindow="3713" yWindow="8978" windowWidth="19154" windowHeight="12922" xr2:uid="{C9B5125B-7B73-4FE5-87A4-64D521DFC451}"/>
  </bookViews>
  <sheets>
    <sheet name="ToC" sheetId="7" r:id="rId1"/>
    <sheet name="Calculator" sheetId="6" r:id="rId2"/>
    <sheet name="Growth Rate_Video Example" sheetId="8"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7" l="1"/>
  <c r="F15" i="7"/>
  <c r="C11" i="7"/>
  <c r="D5" i="8"/>
  <c r="E5" i="8" s="1"/>
  <c r="E11" i="8" s="1"/>
  <c r="H5" i="8"/>
  <c r="I5" i="8"/>
  <c r="J5" i="8"/>
  <c r="K5" i="8"/>
  <c r="L5" i="8"/>
  <c r="M5" i="8"/>
  <c r="N5" i="8"/>
  <c r="O5" i="8" s="1"/>
  <c r="E7" i="8"/>
  <c r="H8" i="8"/>
  <c r="I8" i="8" s="1"/>
  <c r="J8" i="8" s="1"/>
  <c r="K8" i="8" s="1"/>
  <c r="L8" i="8" s="1"/>
  <c r="M8" i="8" s="1"/>
  <c r="N8" i="8" s="1"/>
  <c r="O8" i="8" s="1"/>
  <c r="P8" i="8" s="1"/>
  <c r="Q8" i="8" s="1"/>
  <c r="R8" i="8" s="1"/>
  <c r="S8" i="8" s="1"/>
  <c r="G11" i="8"/>
  <c r="H11" i="8"/>
  <c r="I11" i="8"/>
  <c r="J11" i="8"/>
  <c r="K11" i="8"/>
  <c r="L11" i="8"/>
  <c r="M11" i="8"/>
  <c r="N11" i="8"/>
  <c r="H13" i="8"/>
  <c r="H14" i="8"/>
  <c r="I14" i="8"/>
  <c r="I13" i="8" s="1"/>
  <c r="J13" i="8" s="1"/>
  <c r="K13" i="8" s="1"/>
  <c r="J14" i="8"/>
  <c r="K14" i="8"/>
  <c r="L14" i="8" s="1"/>
  <c r="M14" i="8" s="1"/>
  <c r="N14" i="8" s="1"/>
  <c r="O14" i="8" s="1"/>
  <c r="P14" i="8" s="1"/>
  <c r="Q14" i="8" s="1"/>
  <c r="R14" i="8" s="1"/>
  <c r="S14" i="8" s="1"/>
  <c r="L13" i="8" l="1"/>
  <c r="M13" i="8" s="1"/>
  <c r="N13" i="8" s="1"/>
  <c r="O13" i="8" s="1"/>
  <c r="P13" i="8" s="1"/>
  <c r="Q13" i="8" s="1"/>
  <c r="R13" i="8" s="1"/>
  <c r="S13" i="8" s="1"/>
  <c r="E13" i="8" s="1"/>
  <c r="E14" i="8" s="1"/>
  <c r="O11" i="8"/>
  <c r="P5" i="8"/>
  <c r="H7" i="8"/>
  <c r="I7" i="8" s="1"/>
  <c r="J7" i="8" s="1"/>
  <c r="K7" i="8" s="1"/>
  <c r="L7" i="8" s="1"/>
  <c r="M7" i="8" s="1"/>
  <c r="N7" i="8" s="1"/>
  <c r="O7" i="8" s="1"/>
  <c r="P7" i="8" s="1"/>
  <c r="Q7" i="8" s="1"/>
  <c r="R7" i="8" s="1"/>
  <c r="S7" i="8" s="1"/>
  <c r="D11" i="8"/>
  <c r="Q5" i="8" l="1"/>
  <c r="P11" i="8"/>
  <c r="C16" i="7"/>
  <c r="Q11" i="8" l="1"/>
  <c r="R5" i="8"/>
  <c r="D20" i="6"/>
  <c r="D14" i="6"/>
  <c r="D16" i="6"/>
  <c r="D22" i="6"/>
  <c r="D10" i="6"/>
  <c r="D8" i="6"/>
  <c r="R11" i="8" l="1"/>
  <c r="S5" i="8"/>
  <c r="S11" i="8" s="1"/>
</calcChain>
</file>

<file path=xl/sharedStrings.xml><?xml version="1.0" encoding="utf-8"?>
<sst xmlns="http://schemas.openxmlformats.org/spreadsheetml/2006/main" count="70" uniqueCount="30">
  <si>
    <t>NA</t>
  </si>
  <si>
    <t>Period</t>
  </si>
  <si>
    <t>Value</t>
  </si>
  <si>
    <t>Growth Rate</t>
  </si>
  <si>
    <t>Divide by 12</t>
  </si>
  <si>
    <t>Growth Rate Calculations</t>
  </si>
  <si>
    <t>Monthly</t>
  </si>
  <si>
    <t>Annual</t>
  </si>
  <si>
    <t>Monthly Growth Rate</t>
  </si>
  <si>
    <t>Quarterly Growth Rate</t>
  </si>
  <si>
    <t>Annual Growth Rate</t>
  </si>
  <si>
    <t>Growth Rate Calculator</t>
  </si>
  <si>
    <t>Annual | Quarterly | Monthly</t>
  </si>
  <si>
    <t>Convert to Monthly</t>
  </si>
  <si>
    <t>Convert to Quarterly</t>
  </si>
  <si>
    <t>Convert to Annual</t>
  </si>
  <si>
    <t>ASimpleModel.com</t>
  </si>
  <si>
    <t>LINK</t>
  </si>
  <si>
    <t xml:space="preserve">DISCLAIMER: All of the information contained in this exercise is entirely fictional. The company described is hypothetical. Any similarity between the business description and financial information provided and an actual company is purely coincidental. ASimpleModel.com does not provide investment, accounting or tax advice. Everything is intended for educational purposes only. </t>
  </si>
  <si>
    <t>The information contained in this document has been made available on ASimpleModel.com and is subject to ASimpleModel.com’s Terms of Use.  This document is made available solely for general information purposes. ASimpleModel.com does not warrant the accuracy, completeness, or usefulness of this document.</t>
  </si>
  <si>
    <t>Growth Rate Conversion Calculator</t>
  </si>
  <si>
    <t>https://youtu.be/Dxirooajz6A</t>
  </si>
  <si>
    <t>URL</t>
  </si>
  <si>
    <t>https://www.asimplemodel.com/reference/116/monthly-three-statement-model/</t>
  </si>
  <si>
    <t>Video:</t>
  </si>
  <si>
    <t>Post:</t>
  </si>
  <si>
    <t>Monthly Revenue Growth in a Three Statement Model</t>
  </si>
  <si>
    <t>Monthly Three Statement Model</t>
  </si>
  <si>
    <t>Relevant Links</t>
  </si>
  <si>
    <t>Excel Template from Video Example (See "Relevant Links"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</si>
</sst>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164" formatCode="0.0%"/>
    <numFmt numFmtId="165" formatCode="&quot;Period &quot;0"/>
    <numFmt numFmtId="166" formatCode="_(* #,##0.0000_);_(* \(#,##0.0000\);_(* &quot;-&quot;????_);_(@_)"/>
    <numFmt numFmtId="167" formatCode="0.000%"/>
    <numFmt numFmtId="168" formatCode="0.0000%"/>
  </numFmts>
  <fonts count="19" x14ac:knownFonts="1">
    <font>
      <sz val="11"/>
      <color theme="1"/>
      <name val="Calibri"/>
      <family val="2"/>
      <scheme val="minor"/>
    </font>
    <font>
      <b/>
      <sz val="11"/>
      <color theme="1"/>
      <name val="Calibri"/>
      <family val="2"/>
      <scheme val="minor"/>
    </font>
    <font>
      <sz val="10"/>
      <color theme="0"/>
      <name val="Calibri"/>
      <family val="2"/>
      <scheme val="minor"/>
    </font>
    <font>
      <sz val="10"/>
      <color theme="1"/>
      <name val="Calibri"/>
      <family val="2"/>
      <scheme val="minor"/>
    </font>
    <font>
      <sz val="9"/>
      <color theme="1"/>
      <name val="Calibri"/>
      <family val="2"/>
      <scheme val="minor"/>
    </font>
    <font>
      <sz val="9"/>
      <name val="Calibri"/>
      <family val="2"/>
      <scheme val="minor"/>
    </font>
    <font>
      <i/>
      <sz val="11"/>
      <name val="Calibri"/>
      <family val="2"/>
      <scheme val="minor"/>
    </font>
    <font>
      <sz val="11"/>
      <name val="Calibri"/>
      <family val="2"/>
      <scheme val="minor"/>
    </font>
    <font>
      <sz val="11"/>
      <color rgb="FF0000FF"/>
      <name val="Calibri"/>
      <family val="2"/>
      <scheme val="minor"/>
    </font>
    <font>
      <i/>
      <sz val="9"/>
      <color theme="1"/>
      <name val="Calibri"/>
      <family val="2"/>
      <scheme val="minor"/>
    </font>
    <font>
      <sz val="11"/>
      <color rgb="FF0000CC"/>
      <name val="Calibri"/>
      <family val="2"/>
      <scheme val="minor"/>
    </font>
    <font>
      <i/>
      <sz val="11"/>
      <color rgb="FF0000CC"/>
      <name val="Calibri"/>
      <family val="2"/>
      <scheme val="minor"/>
    </font>
    <font>
      <i/>
      <sz val="9"/>
      <color theme="0"/>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u/>
      <sz val="11"/>
      <color theme="10"/>
      <name val="Calibri"/>
      <family val="2"/>
      <scheme val="minor"/>
    </font>
    <font>
      <sz val="26"/>
      <color theme="3"/>
      <name val="Calibri"/>
      <family val="2"/>
      <scheme val="minor"/>
    </font>
    <font>
      <sz val="10"/>
      <color theme="3"/>
      <name val="Calibri"/>
      <family val="2"/>
      <scheme val="minor"/>
    </font>
  </fonts>
  <fills count="5">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rgb="FFFFFFCC"/>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38">
    <xf numFmtId="0" fontId="0" fillId="0" borderId="0" xfId="0"/>
    <xf numFmtId="0" fontId="1" fillId="0" borderId="0" xfId="0" applyFont="1"/>
    <xf numFmtId="0" fontId="2" fillId="2" borderId="0" xfId="0" applyFont="1" applyFill="1"/>
    <xf numFmtId="0" fontId="4" fillId="3" borderId="0" xfId="0" applyFont="1" applyFill="1"/>
    <xf numFmtId="41" fontId="0" fillId="0" borderId="0" xfId="0" applyNumberFormat="1"/>
    <xf numFmtId="0" fontId="8" fillId="0" borderId="0" xfId="0" applyFont="1" applyAlignment="1">
      <alignment horizontal="center"/>
    </xf>
    <xf numFmtId="9" fontId="8" fillId="0" borderId="0" xfId="0" applyNumberFormat="1" applyFont="1" applyAlignment="1">
      <alignment horizontal="center"/>
    </xf>
    <xf numFmtId="0" fontId="9" fillId="0" borderId="0" xfId="0" applyFont="1" applyAlignment="1">
      <alignment horizontal="center"/>
    </xf>
    <xf numFmtId="164" fontId="0" fillId="0" borderId="0" xfId="0" applyNumberFormat="1"/>
    <xf numFmtId="165" fontId="5" fillId="3" borderId="0" xfId="0" applyNumberFormat="1" applyFont="1" applyFill="1" applyAlignment="1">
      <alignment horizontal="center"/>
    </xf>
    <xf numFmtId="167" fontId="11" fillId="4" borderId="0" xfId="0" applyNumberFormat="1" applyFont="1" applyFill="1"/>
    <xf numFmtId="166" fontId="10" fillId="4" borderId="0" xfId="0" applyNumberFormat="1" applyFont="1" applyFill="1"/>
    <xf numFmtId="0" fontId="12" fillId="2" borderId="0" xfId="0" applyFont="1" applyFill="1" applyAlignment="1">
      <alignment horizontal="center"/>
    </xf>
    <xf numFmtId="168" fontId="0" fillId="0" borderId="0" xfId="0" applyNumberFormat="1" applyAlignment="1">
      <alignment horizontal="center"/>
    </xf>
    <xf numFmtId="0" fontId="14" fillId="2" borderId="0" xfId="0" applyFont="1" applyFill="1"/>
    <xf numFmtId="0" fontId="1" fillId="0" borderId="1" xfId="0" applyFont="1" applyBorder="1"/>
    <xf numFmtId="0" fontId="0" fillId="0" borderId="2" xfId="0" applyBorder="1"/>
    <xf numFmtId="168" fontId="10" fillId="4" borderId="3" xfId="0" applyNumberFormat="1" applyFont="1" applyFill="1" applyBorder="1" applyAlignment="1">
      <alignment horizontal="center"/>
    </xf>
    <xf numFmtId="0" fontId="13" fillId="2" borderId="0" xfId="0" applyFont="1" applyFill="1"/>
    <xf numFmtId="0" fontId="15" fillId="0" borderId="0" xfId="0" applyFont="1"/>
    <xf numFmtId="0" fontId="0" fillId="0" borderId="0" xfId="0" applyAlignment="1">
      <alignment horizontal="left" indent="1"/>
    </xf>
    <xf numFmtId="0" fontId="17" fillId="0" borderId="0" xfId="0" applyFont="1"/>
    <xf numFmtId="0" fontId="18" fillId="0" borderId="0" xfId="0" applyFont="1"/>
    <xf numFmtId="0" fontId="0" fillId="2" borderId="0" xfId="0" applyFill="1"/>
    <xf numFmtId="0" fontId="0" fillId="0" borderId="0" xfId="0" applyAlignment="1">
      <alignment horizontal="center"/>
    </xf>
    <xf numFmtId="0" fontId="16" fillId="0" borderId="0" xfId="1" applyAlignment="1">
      <alignment horizontal="center"/>
    </xf>
    <xf numFmtId="0" fontId="3" fillId="0" borderId="0" xfId="0" applyFont="1" applyAlignment="1">
      <alignment vertical="top" wrapText="1"/>
    </xf>
    <xf numFmtId="0" fontId="16" fillId="0" borderId="0" xfId="1"/>
    <xf numFmtId="0" fontId="0" fillId="0" borderId="0" xfId="0" applyAlignment="1">
      <alignment horizontal="left"/>
    </xf>
    <xf numFmtId="0" fontId="0" fillId="3" borderId="0" xfId="0" applyFill="1"/>
    <xf numFmtId="0" fontId="0" fillId="3" borderId="0" xfId="0" applyFont="1" applyFill="1"/>
    <xf numFmtId="167" fontId="6" fillId="0" borderId="0" xfId="0" applyNumberFormat="1" applyFont="1"/>
    <xf numFmtId="9" fontId="7" fillId="0" borderId="0" xfId="0" applyNumberFormat="1" applyFont="1" applyAlignment="1">
      <alignment horizontal="center"/>
    </xf>
    <xf numFmtId="166" fontId="7" fillId="0" borderId="0" xfId="0" applyNumberFormat="1" applyFont="1"/>
    <xf numFmtId="0" fontId="0" fillId="0" borderId="0" xfId="0" quotePrefix="1"/>
    <xf numFmtId="0" fontId="3" fillId="0" borderId="0" xfId="0" applyFont="1"/>
    <xf numFmtId="0" fontId="2" fillId="0" borderId="0" xfId="0" applyFont="1"/>
    <xf numFmtId="0" fontId="4"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0000C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youtu.be/Dxirooajz6A" TargetMode="External"/><Relationship Id="rId1" Type="http://schemas.openxmlformats.org/officeDocument/2006/relationships/hyperlink" Target="https://www.asimplemodel.com/reference/116/monthly-three-statement-mode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84B33-6779-4DA0-B9F9-BF9D781F07AB}">
  <dimension ref="C1:I19"/>
  <sheetViews>
    <sheetView showGridLines="0" tabSelected="1" workbookViewId="0"/>
  </sheetViews>
  <sheetFormatPr defaultRowHeight="14.25" outlineLevelCol="1" x14ac:dyDescent="0.45"/>
  <cols>
    <col min="1" max="1" width="1.59765625" customWidth="1"/>
    <col min="3" max="4" width="5.59765625" customWidth="1"/>
    <col min="5" max="5" width="50.59765625" customWidth="1"/>
    <col min="6" max="6" width="20.59765625" customWidth="1"/>
    <col min="8" max="8" width="24.1328125" hidden="1" customWidth="1" outlineLevel="1"/>
    <col min="9" max="9" width="9.06640625" collapsed="1"/>
  </cols>
  <sheetData>
    <row r="1" spans="3:8" ht="5" customHeight="1" x14ac:dyDescent="0.45"/>
    <row r="3" spans="3:8" ht="33.4" x14ac:dyDescent="1">
      <c r="C3" s="21" t="s">
        <v>20</v>
      </c>
      <c r="D3" s="21"/>
    </row>
    <row r="4" spans="3:8" x14ac:dyDescent="0.45">
      <c r="C4" s="22" t="s">
        <v>16</v>
      </c>
      <c r="D4" s="22"/>
      <c r="H4" s="22" t="s">
        <v>22</v>
      </c>
    </row>
    <row r="5" spans="3:8" ht="5" customHeight="1" x14ac:dyDescent="0.45"/>
    <row r="6" spans="3:8" ht="5" customHeight="1" x14ac:dyDescent="0.45">
      <c r="C6" s="23"/>
      <c r="D6" s="23"/>
      <c r="E6" s="23"/>
      <c r="F6" s="23"/>
      <c r="H6" s="23"/>
    </row>
    <row r="7" spans="3:8" ht="5" customHeight="1" x14ac:dyDescent="0.45"/>
    <row r="8" spans="3:8" ht="14.35" customHeight="1" x14ac:dyDescent="0.45">
      <c r="C8" s="30" t="s">
        <v>28</v>
      </c>
      <c r="D8" s="29"/>
      <c r="E8" s="29"/>
      <c r="F8" s="29"/>
    </row>
    <row r="9" spans="3:8" ht="5" customHeight="1" x14ac:dyDescent="0.45"/>
    <row r="10" spans="3:8" ht="14.35" customHeight="1" x14ac:dyDescent="0.45">
      <c r="C10" s="24">
        <v>1</v>
      </c>
      <c r="D10" s="28" t="s">
        <v>20</v>
      </c>
      <c r="F10" s="25" t="s">
        <v>17</v>
      </c>
    </row>
    <row r="11" spans="3:8" ht="14.35" customHeight="1" x14ac:dyDescent="0.45">
      <c r="C11" s="24">
        <f>+C10+1</f>
        <v>2</v>
      </c>
      <c r="D11" s="28" t="s">
        <v>29</v>
      </c>
      <c r="F11" s="25" t="s">
        <v>17</v>
      </c>
    </row>
    <row r="12" spans="3:8" ht="5" customHeight="1" x14ac:dyDescent="0.45"/>
    <row r="13" spans="3:8" ht="14.35" customHeight="1" x14ac:dyDescent="0.45">
      <c r="C13" s="30" t="s">
        <v>28</v>
      </c>
      <c r="D13" s="29"/>
      <c r="E13" s="29"/>
      <c r="F13" s="29"/>
    </row>
    <row r="14" spans="3:8" ht="5" customHeight="1" x14ac:dyDescent="0.45"/>
    <row r="15" spans="3:8" x14ac:dyDescent="0.45">
      <c r="C15" s="24">
        <v>1</v>
      </c>
      <c r="D15" s="28" t="s">
        <v>24</v>
      </c>
      <c r="E15" t="s">
        <v>26</v>
      </c>
      <c r="F15" s="25" t="str">
        <f>HYPERLINK(H15,"LINK")</f>
        <v>LINK</v>
      </c>
      <c r="H15" s="27" t="s">
        <v>21</v>
      </c>
    </row>
    <row r="16" spans="3:8" x14ac:dyDescent="0.45">
      <c r="C16" s="24">
        <f>+C15+1</f>
        <v>2</v>
      </c>
      <c r="D16" s="28" t="s">
        <v>25</v>
      </c>
      <c r="E16" t="s">
        <v>27</v>
      </c>
      <c r="F16" s="25" t="str">
        <f>HYPERLINK(H16,"LINK")</f>
        <v>LINK</v>
      </c>
      <c r="H16" s="27" t="s">
        <v>23</v>
      </c>
    </row>
    <row r="18" spans="3:6" ht="62.65" customHeight="1" x14ac:dyDescent="0.45">
      <c r="C18" s="26" t="s">
        <v>18</v>
      </c>
      <c r="D18" s="26"/>
      <c r="E18" s="26"/>
      <c r="F18" s="26"/>
    </row>
    <row r="19" spans="3:6" ht="60" customHeight="1" x14ac:dyDescent="0.45">
      <c r="C19" s="26" t="s">
        <v>19</v>
      </c>
      <c r="D19" s="26"/>
      <c r="E19" s="26"/>
      <c r="F19" s="26"/>
    </row>
  </sheetData>
  <mergeCells count="2">
    <mergeCell ref="C18:F18"/>
    <mergeCell ref="C19:F19"/>
  </mergeCells>
  <hyperlinks>
    <hyperlink ref="H16" r:id="rId1" xr:uid="{A87A46FC-C211-4349-B1F2-AC9E92955E77}"/>
    <hyperlink ref="H15" r:id="rId2" xr:uid="{1C2ADE53-8BE7-4F12-8936-812E6BB3532C}"/>
    <hyperlink ref="F10" location="Calculator!A1" display="LINK" xr:uid="{BFD5EB02-08F4-4E14-9D2D-1C9FC2E70F24}"/>
    <hyperlink ref="F11" location="'Growth Rate_Video Example'!A1" display="LINK" xr:uid="{1EFD7B1D-34D4-4D8C-95E9-2614DF427FA7}"/>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DF672-0736-48D1-B202-2FD53B291568}">
  <dimension ref="B1:D22"/>
  <sheetViews>
    <sheetView showGridLines="0" workbookViewId="0"/>
  </sheetViews>
  <sheetFormatPr defaultRowHeight="14.25" x14ac:dyDescent="0.45"/>
  <cols>
    <col min="1" max="1" width="1.59765625" customWidth="1"/>
    <col min="2" max="2" width="25.19921875" bestFit="1" customWidth="1"/>
    <col min="3" max="3" width="1.59765625" customWidth="1"/>
    <col min="5" max="5" width="15.59765625" customWidth="1"/>
  </cols>
  <sheetData>
    <row r="1" spans="2:4" ht="3" customHeight="1" x14ac:dyDescent="0.45"/>
    <row r="2" spans="2:4" ht="18" x14ac:dyDescent="0.55000000000000004">
      <c r="B2" s="19" t="s">
        <v>11</v>
      </c>
    </row>
    <row r="3" spans="2:4" ht="3" customHeight="1" x14ac:dyDescent="0.45"/>
    <row r="4" spans="2:4" x14ac:dyDescent="0.45">
      <c r="B4" s="18" t="s">
        <v>12</v>
      </c>
      <c r="C4" s="14"/>
      <c r="D4" s="14"/>
    </row>
    <row r="5" spans="2:4" ht="10.050000000000001" customHeight="1" x14ac:dyDescent="0.45"/>
    <row r="6" spans="2:4" x14ac:dyDescent="0.45">
      <c r="B6" s="15" t="s">
        <v>10</v>
      </c>
      <c r="C6" s="16"/>
      <c r="D6" s="17">
        <v>0.05</v>
      </c>
    </row>
    <row r="7" spans="2:4" ht="3" customHeight="1" x14ac:dyDescent="0.45"/>
    <row r="8" spans="2:4" x14ac:dyDescent="0.45">
      <c r="B8" s="20" t="s">
        <v>13</v>
      </c>
      <c r="D8" s="13">
        <f>(1+D6)^(1/12)-1</f>
        <v>4.0741237836483535E-3</v>
      </c>
    </row>
    <row r="9" spans="2:4" ht="3" customHeight="1" x14ac:dyDescent="0.45">
      <c r="B9" s="20"/>
    </row>
    <row r="10" spans="2:4" x14ac:dyDescent="0.45">
      <c r="B10" s="20" t="s">
        <v>14</v>
      </c>
      <c r="D10" s="13">
        <f>(1+D6)^(1/4)-1</f>
        <v>1.2272234429039353E-2</v>
      </c>
    </row>
    <row r="11" spans="2:4" ht="10.050000000000001" customHeight="1" x14ac:dyDescent="0.45"/>
    <row r="12" spans="2:4" x14ac:dyDescent="0.45">
      <c r="B12" s="15" t="s">
        <v>9</v>
      </c>
      <c r="C12" s="16"/>
      <c r="D12" s="17">
        <v>0.05</v>
      </c>
    </row>
    <row r="13" spans="2:4" ht="3" customHeight="1" x14ac:dyDescent="0.45"/>
    <row r="14" spans="2:4" x14ac:dyDescent="0.45">
      <c r="B14" s="20" t="s">
        <v>13</v>
      </c>
      <c r="D14" s="13">
        <f>(1+D12)^(1/3)-1</f>
        <v>1.6396356814853519E-2</v>
      </c>
    </row>
    <row r="15" spans="2:4" ht="3" customHeight="1" x14ac:dyDescent="0.45">
      <c r="B15" s="20"/>
    </row>
    <row r="16" spans="2:4" x14ac:dyDescent="0.45">
      <c r="B16" s="20" t="s">
        <v>15</v>
      </c>
      <c r="D16" s="13">
        <f>(1+D12)^(4)-1</f>
        <v>0.21550625000000001</v>
      </c>
    </row>
    <row r="17" spans="2:4" ht="10.050000000000001" customHeight="1" x14ac:dyDescent="0.45"/>
    <row r="18" spans="2:4" x14ac:dyDescent="0.45">
      <c r="B18" s="15" t="s">
        <v>8</v>
      </c>
      <c r="C18" s="16"/>
      <c r="D18" s="17">
        <v>0.05</v>
      </c>
    </row>
    <row r="19" spans="2:4" ht="3" customHeight="1" x14ac:dyDescent="0.45"/>
    <row r="20" spans="2:4" x14ac:dyDescent="0.45">
      <c r="B20" s="20" t="s">
        <v>14</v>
      </c>
      <c r="D20" s="13">
        <f>(1+D18)^(3)-1</f>
        <v>0.15762500000000013</v>
      </c>
    </row>
    <row r="21" spans="2:4" ht="3" customHeight="1" x14ac:dyDescent="0.45">
      <c r="B21" s="20"/>
    </row>
    <row r="22" spans="2:4" x14ac:dyDescent="0.45">
      <c r="B22" s="20" t="s">
        <v>15</v>
      </c>
      <c r="D22" s="13">
        <f>(1+D18)^(12)-1</f>
        <v>0.79585632602212919</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DA51C-3968-42CB-BF8B-D446914CE833}">
  <dimension ref="B1:T16"/>
  <sheetViews>
    <sheetView showGridLines="0" zoomScaleNormal="100" workbookViewId="0"/>
  </sheetViews>
  <sheetFormatPr defaultRowHeight="14.25" outlineLevelRow="1" outlineLevelCol="1" x14ac:dyDescent="0.45"/>
  <cols>
    <col min="1" max="1" width="1.59765625" customWidth="1"/>
    <col min="2" max="2" width="10.73046875" bestFit="1" customWidth="1"/>
    <col min="3" max="3" width="0.796875" customWidth="1"/>
    <col min="4" max="5" width="10.59765625" customWidth="1"/>
    <col min="6" max="6" width="0.796875" customWidth="1"/>
    <col min="7" max="7" width="10.1328125" hidden="1" customWidth="1" outlineLevel="1"/>
    <col min="8" max="19" width="9.06640625" hidden="1" customWidth="1" outlineLevel="1"/>
    <col min="20" max="20" width="5.59765625" customWidth="1" collapsed="1"/>
  </cols>
  <sheetData>
    <row r="1" spans="2:19" ht="5" customHeight="1" x14ac:dyDescent="0.45"/>
    <row r="2" spans="2:19" x14ac:dyDescent="0.45">
      <c r="B2" s="1" t="s">
        <v>5</v>
      </c>
      <c r="C2" s="1"/>
      <c r="D2" s="1"/>
      <c r="E2" s="1"/>
      <c r="H2" s="7"/>
      <c r="I2" s="7"/>
      <c r="J2" s="7"/>
      <c r="K2" s="7"/>
      <c r="L2" s="7"/>
      <c r="M2" s="7"/>
      <c r="N2" s="7"/>
      <c r="O2" s="7"/>
      <c r="P2" s="7"/>
      <c r="Q2" s="7"/>
      <c r="R2" s="7"/>
      <c r="S2" s="7"/>
    </row>
    <row r="3" spans="2:19" ht="5" customHeight="1" x14ac:dyDescent="0.45"/>
    <row r="4" spans="2:19" x14ac:dyDescent="0.45">
      <c r="B4" s="2"/>
      <c r="C4" s="36"/>
      <c r="D4" s="12" t="s">
        <v>7</v>
      </c>
      <c r="E4" s="12" t="s">
        <v>7</v>
      </c>
      <c r="F4" s="35"/>
      <c r="G4" s="12" t="s">
        <v>6</v>
      </c>
      <c r="H4" s="12" t="s">
        <v>6</v>
      </c>
      <c r="I4" s="12" t="s">
        <v>6</v>
      </c>
      <c r="J4" s="12" t="s">
        <v>6</v>
      </c>
      <c r="K4" s="12" t="s">
        <v>6</v>
      </c>
      <c r="L4" s="12" t="s">
        <v>6</v>
      </c>
      <c r="M4" s="12" t="s">
        <v>6</v>
      </c>
      <c r="N4" s="12" t="s">
        <v>6</v>
      </c>
      <c r="O4" s="12" t="s">
        <v>6</v>
      </c>
      <c r="P4" s="12" t="s">
        <v>6</v>
      </c>
      <c r="Q4" s="12" t="s">
        <v>6</v>
      </c>
      <c r="R4" s="12" t="s">
        <v>6</v>
      </c>
      <c r="S4" s="12" t="s">
        <v>6</v>
      </c>
    </row>
    <row r="5" spans="2:19" x14ac:dyDescent="0.45">
      <c r="B5" s="3" t="s">
        <v>1</v>
      </c>
      <c r="C5" s="37"/>
      <c r="D5" s="9">
        <f>T5+1</f>
        <v>1</v>
      </c>
      <c r="E5" s="9">
        <f>D5+1</f>
        <v>2</v>
      </c>
      <c r="F5" s="37"/>
      <c r="G5" s="9">
        <v>0</v>
      </c>
      <c r="H5" s="9">
        <f>G5+1</f>
        <v>1</v>
      </c>
      <c r="I5" s="9">
        <f>H5+1</f>
        <v>2</v>
      </c>
      <c r="J5" s="9">
        <f>I5+1</f>
        <v>3</v>
      </c>
      <c r="K5" s="9">
        <f>J5+1</f>
        <v>4</v>
      </c>
      <c r="L5" s="9">
        <f>K5+1</f>
        <v>5</v>
      </c>
      <c r="M5" s="9">
        <f>L5+1</f>
        <v>6</v>
      </c>
      <c r="N5" s="9">
        <f>M5+1</f>
        <v>7</v>
      </c>
      <c r="O5" s="9">
        <f>N5+1</f>
        <v>8</v>
      </c>
      <c r="P5" s="9">
        <f>O5+1</f>
        <v>9</v>
      </c>
      <c r="Q5" s="9">
        <f>P5+1</f>
        <v>10</v>
      </c>
      <c r="R5" s="9">
        <f>Q5+1</f>
        <v>11</v>
      </c>
      <c r="S5" s="9">
        <f>R5+1</f>
        <v>12</v>
      </c>
    </row>
    <row r="6" spans="2:19" ht="5" customHeight="1" x14ac:dyDescent="0.45">
      <c r="H6" s="4"/>
      <c r="I6" s="4"/>
    </row>
    <row r="7" spans="2:19" x14ac:dyDescent="0.45">
      <c r="B7" t="s">
        <v>2</v>
      </c>
      <c r="D7" s="11">
        <v>1</v>
      </c>
      <c r="E7" s="33">
        <f>D7*(1+E8)</f>
        <v>1.05</v>
      </c>
      <c r="F7" s="5"/>
      <c r="G7" s="11">
        <v>1</v>
      </c>
      <c r="H7" s="33">
        <f>G7*(1+H8)</f>
        <v>1.0040741237836484</v>
      </c>
      <c r="I7" s="33">
        <f>H7*(1+I8)</f>
        <v>1.0081648460519013</v>
      </c>
      <c r="J7" s="33">
        <f>I7*(1+J8)</f>
        <v>1.0122722344290396</v>
      </c>
      <c r="K7" s="33">
        <f>J7*(1+K8)</f>
        <v>1.0163963568148537</v>
      </c>
      <c r="L7" s="33">
        <f>K7*(1+L8)</f>
        <v>1.0205372813857667</v>
      </c>
      <c r="M7" s="33">
        <f>L7*(1+M8)</f>
        <v>1.0246950765959604</v>
      </c>
      <c r="N7" s="33">
        <f>M7*(1+N8)</f>
        <v>1.0288698111785073</v>
      </c>
      <c r="O7" s="33">
        <f>N7*(1+O8)</f>
        <v>1.0330615541465074</v>
      </c>
      <c r="P7" s="33">
        <f>O7*(1+P8)</f>
        <v>1.0372703747942285</v>
      </c>
      <c r="Q7" s="33">
        <f>P7*(1+Q8)</f>
        <v>1.0414963426982515</v>
      </c>
      <c r="R7" s="33">
        <f>Q7*(1+R8)</f>
        <v>1.0457395277186212</v>
      </c>
      <c r="S7" s="33">
        <f>R7*(1+S8)</f>
        <v>1.0500000000000009</v>
      </c>
    </row>
    <row r="8" spans="2:19" x14ac:dyDescent="0.45">
      <c r="B8" t="s">
        <v>3</v>
      </c>
      <c r="D8" s="32" t="s">
        <v>0</v>
      </c>
      <c r="E8" s="10">
        <v>0.05</v>
      </c>
      <c r="F8" s="6"/>
      <c r="G8" s="32" t="s">
        <v>0</v>
      </c>
      <c r="H8" s="10">
        <f>1.05^(1/12)-1</f>
        <v>4.0741237836483535E-3</v>
      </c>
      <c r="I8" s="31">
        <f>H8</f>
        <v>4.0741237836483535E-3</v>
      </c>
      <c r="J8" s="31">
        <f>I8</f>
        <v>4.0741237836483535E-3</v>
      </c>
      <c r="K8" s="31">
        <f>J8</f>
        <v>4.0741237836483535E-3</v>
      </c>
      <c r="L8" s="31">
        <f>K8</f>
        <v>4.0741237836483535E-3</v>
      </c>
      <c r="M8" s="31">
        <f>L8</f>
        <v>4.0741237836483535E-3</v>
      </c>
      <c r="N8" s="31">
        <f>M8</f>
        <v>4.0741237836483535E-3</v>
      </c>
      <c r="O8" s="31">
        <f>N8</f>
        <v>4.0741237836483535E-3</v>
      </c>
      <c r="P8" s="31">
        <f>O8</f>
        <v>4.0741237836483535E-3</v>
      </c>
      <c r="Q8" s="31">
        <f>P8</f>
        <v>4.0741237836483535E-3</v>
      </c>
      <c r="R8" s="31">
        <f>Q8</f>
        <v>4.0741237836483535E-3</v>
      </c>
      <c r="S8" s="31">
        <f>R8</f>
        <v>4.0741237836483535E-3</v>
      </c>
    </row>
    <row r="9" spans="2:19" ht="5" customHeight="1" x14ac:dyDescent="0.45"/>
    <row r="10" spans="2:19" ht="14.35" hidden="1" customHeight="1" outlineLevel="1" x14ac:dyDescent="0.45">
      <c r="B10" s="2" t="s">
        <v>4</v>
      </c>
      <c r="C10" s="36"/>
      <c r="D10" s="12" t="s">
        <v>7</v>
      </c>
      <c r="E10" s="12" t="s">
        <v>7</v>
      </c>
      <c r="F10" s="35"/>
      <c r="G10" s="12" t="s">
        <v>6</v>
      </c>
      <c r="H10" s="12" t="s">
        <v>6</v>
      </c>
      <c r="I10" s="12" t="s">
        <v>6</v>
      </c>
      <c r="J10" s="12" t="s">
        <v>6</v>
      </c>
      <c r="K10" s="12" t="s">
        <v>6</v>
      </c>
      <c r="L10" s="12" t="s">
        <v>6</v>
      </c>
      <c r="M10" s="12" t="s">
        <v>6</v>
      </c>
      <c r="N10" s="12" t="s">
        <v>6</v>
      </c>
      <c r="O10" s="12" t="s">
        <v>6</v>
      </c>
      <c r="P10" s="12" t="s">
        <v>6</v>
      </c>
      <c r="Q10" s="12" t="s">
        <v>6</v>
      </c>
      <c r="R10" s="12" t="s">
        <v>6</v>
      </c>
      <c r="S10" s="12" t="s">
        <v>6</v>
      </c>
    </row>
    <row r="11" spans="2:19" hidden="1" outlineLevel="1" x14ac:dyDescent="0.45">
      <c r="B11" s="3" t="s">
        <v>1</v>
      </c>
      <c r="C11" s="34"/>
      <c r="D11" s="9">
        <f>D5</f>
        <v>1</v>
      </c>
      <c r="E11" s="9">
        <f>E5</f>
        <v>2</v>
      </c>
      <c r="G11" s="9">
        <f>G5</f>
        <v>0</v>
      </c>
      <c r="H11" s="9">
        <f>H5</f>
        <v>1</v>
      </c>
      <c r="I11" s="9">
        <f>I5</f>
        <v>2</v>
      </c>
      <c r="J11" s="9">
        <f>J5</f>
        <v>3</v>
      </c>
      <c r="K11" s="9">
        <f>K5</f>
        <v>4</v>
      </c>
      <c r="L11" s="9">
        <f>L5</f>
        <v>5</v>
      </c>
      <c r="M11" s="9">
        <f>M5</f>
        <v>6</v>
      </c>
      <c r="N11" s="9">
        <f>N5</f>
        <v>7</v>
      </c>
      <c r="O11" s="9">
        <f>O5</f>
        <v>8</v>
      </c>
      <c r="P11" s="9">
        <f>P5</f>
        <v>9</v>
      </c>
      <c r="Q11" s="9">
        <f>Q5</f>
        <v>10</v>
      </c>
      <c r="R11" s="9">
        <f>R5</f>
        <v>11</v>
      </c>
      <c r="S11" s="9">
        <f>S5</f>
        <v>12</v>
      </c>
    </row>
    <row r="12" spans="2:19" ht="5" hidden="1" customHeight="1" outlineLevel="1" x14ac:dyDescent="0.45"/>
    <row r="13" spans="2:19" hidden="1" outlineLevel="1" x14ac:dyDescent="0.45">
      <c r="B13" t="s">
        <v>2</v>
      </c>
      <c r="D13" s="11">
        <v>1</v>
      </c>
      <c r="E13" s="33">
        <f>S13</f>
        <v>1.051161897881733</v>
      </c>
      <c r="G13" s="11">
        <v>1</v>
      </c>
      <c r="H13" s="33">
        <f>G13*(1+H14)</f>
        <v>1.0041666666666667</v>
      </c>
      <c r="I13" s="33">
        <f>H13*(1+I14)</f>
        <v>1.0083506944444445</v>
      </c>
      <c r="J13" s="33">
        <f>I13*(1+J14)</f>
        <v>1.0125521556712964</v>
      </c>
      <c r="K13" s="33">
        <f>J13*(1+K14)</f>
        <v>1.0167711229865934</v>
      </c>
      <c r="L13" s="33">
        <f>K13*(1+L14)</f>
        <v>1.0210076693323709</v>
      </c>
      <c r="M13" s="33">
        <f>L13*(1+M14)</f>
        <v>1.0252618679545891</v>
      </c>
      <c r="N13" s="33">
        <f>M13*(1+N14)</f>
        <v>1.0295337924043999</v>
      </c>
      <c r="O13" s="33">
        <f>N13*(1+O14)</f>
        <v>1.0338235165394183</v>
      </c>
      <c r="P13" s="33">
        <f>O13*(1+P14)</f>
        <v>1.0381311145249992</v>
      </c>
      <c r="Q13" s="33">
        <f>P13*(1+Q14)</f>
        <v>1.0424566608355199</v>
      </c>
      <c r="R13" s="33">
        <f>Q13*(1+R14)</f>
        <v>1.0468002302556678</v>
      </c>
      <c r="S13" s="33">
        <f>R13*(1+S14)</f>
        <v>1.051161897881733</v>
      </c>
    </row>
    <row r="14" spans="2:19" hidden="1" outlineLevel="1" x14ac:dyDescent="0.45">
      <c r="B14" t="s">
        <v>3</v>
      </c>
      <c r="D14" s="32" t="s">
        <v>0</v>
      </c>
      <c r="E14" s="31">
        <f>E13/D13-1</f>
        <v>5.1161897881732976E-2</v>
      </c>
      <c r="G14" s="32" t="s">
        <v>0</v>
      </c>
      <c r="H14" s="10">
        <f>5%/12</f>
        <v>4.1666666666666666E-3</v>
      </c>
      <c r="I14" s="31">
        <f>H14</f>
        <v>4.1666666666666666E-3</v>
      </c>
      <c r="J14" s="31">
        <f>I14</f>
        <v>4.1666666666666666E-3</v>
      </c>
      <c r="K14" s="31">
        <f>J14</f>
        <v>4.1666666666666666E-3</v>
      </c>
      <c r="L14" s="31">
        <f>K14</f>
        <v>4.1666666666666666E-3</v>
      </c>
      <c r="M14" s="31">
        <f>L14</f>
        <v>4.1666666666666666E-3</v>
      </c>
      <c r="N14" s="31">
        <f>M14</f>
        <v>4.1666666666666666E-3</v>
      </c>
      <c r="O14" s="31">
        <f>N14</f>
        <v>4.1666666666666666E-3</v>
      </c>
      <c r="P14" s="31">
        <f>O14</f>
        <v>4.1666666666666666E-3</v>
      </c>
      <c r="Q14" s="31">
        <f>P14</f>
        <v>4.1666666666666666E-3</v>
      </c>
      <c r="R14" s="31">
        <f>Q14</f>
        <v>4.1666666666666666E-3</v>
      </c>
      <c r="S14" s="31">
        <f>R14</f>
        <v>4.1666666666666666E-3</v>
      </c>
    </row>
    <row r="15" spans="2:19" hidden="1" outlineLevel="1" x14ac:dyDescent="0.45"/>
    <row r="16" spans="2:19" collapsed="1" x14ac:dyDescent="0.45">
      <c r="E16" s="8"/>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ToC</vt:lpstr>
      <vt:lpstr>Calculator</vt:lpstr>
      <vt:lpstr>Growth Rate_Video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Lynch</dc:creator>
  <cp:lastModifiedBy>Peter Lynch</cp:lastModifiedBy>
  <dcterms:created xsi:type="dcterms:W3CDTF">2020-03-21T21:36:36Z</dcterms:created>
  <dcterms:modified xsi:type="dcterms:W3CDTF">2020-05-04T17:10:39Z</dcterms:modified>
</cp:coreProperties>
</file>